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01761\Desktop\指定管理更新決裁用\決裁（最終）\"/>
    </mc:Choice>
  </mc:AlternateContent>
  <xr:revisionPtr revIDLastSave="0" documentId="13_ncr:1_{E4AF02B2-6BED-4E96-9F1E-4974EE3BD5B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収支決算 (施設全体)" sheetId="18" r:id="rId1"/>
    <sheet name="収支決算 (交流・展示)" sheetId="17" r:id="rId2"/>
    <sheet name="収支決算 (物販・飲食)" sheetId="16" r:id="rId3"/>
    <sheet name="収支決算 (自主事業)" sheetId="14" r:id="rId4"/>
  </sheets>
  <definedNames>
    <definedName name="_xlnm.Print_Area" localSheetId="1">'収支決算 (交流・展示)'!$A$1:$F$23</definedName>
    <definedName name="_xlnm.Print_Area" localSheetId="0">'収支決算 (施設全体)'!$A$1:$F$23</definedName>
    <definedName name="_xlnm.Print_Area" localSheetId="3">'収支決算 (自主事業)'!$A$1:$F$23</definedName>
    <definedName name="_xlnm.Print_Area" localSheetId="2">'収支決算 (物販・飲食)'!$A$1:$F$23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8" l="1"/>
  <c r="E20" i="18"/>
  <c r="D20" i="18"/>
  <c r="E10" i="18"/>
  <c r="D10" i="18"/>
  <c r="F20" i="17"/>
  <c r="E20" i="17"/>
  <c r="D20" i="17"/>
  <c r="F10" i="17"/>
  <c r="E10" i="17"/>
  <c r="D10" i="17"/>
  <c r="F20" i="16"/>
  <c r="E20" i="16"/>
  <c r="D20" i="16"/>
  <c r="F10" i="16"/>
  <c r="E10" i="16"/>
  <c r="D10" i="16"/>
  <c r="F20" i="14"/>
  <c r="E20" i="14"/>
  <c r="D20" i="14"/>
  <c r="F10" i="14"/>
  <c r="E10" i="14"/>
  <c r="D10" i="14"/>
  <c r="D21" i="18" l="1"/>
  <c r="D21" i="17"/>
  <c r="E21" i="17"/>
  <c r="E21" i="18"/>
  <c r="D21" i="16"/>
  <c r="E21" i="16"/>
  <c r="F21" i="17"/>
  <c r="F21" i="16"/>
  <c r="E21" i="14"/>
  <c r="D21" i="14"/>
  <c r="F21" i="14"/>
  <c r="F10" i="18"/>
  <c r="F21" i="18" s="1"/>
</calcChain>
</file>

<file path=xl/sharedStrings.xml><?xml version="1.0" encoding="utf-8"?>
<sst xmlns="http://schemas.openxmlformats.org/spreadsheetml/2006/main" count="108" uniqueCount="34">
  <si>
    <t>（単位：千円）</t>
    <rPh sb="1" eb="3">
      <t>タンイ</t>
    </rPh>
    <rPh sb="4" eb="6">
      <t>センエン</t>
    </rPh>
    <phoneticPr fontId="1"/>
  </si>
  <si>
    <t>収入</t>
    <rPh sb="0" eb="2">
      <t>シュウニュウ</t>
    </rPh>
    <phoneticPr fontId="1"/>
  </si>
  <si>
    <t>収入計</t>
    <rPh sb="0" eb="2">
      <t>シュウニュウ</t>
    </rPh>
    <rPh sb="2" eb="3">
      <t>ケイ</t>
    </rPh>
    <phoneticPr fontId="1"/>
  </si>
  <si>
    <t>支出</t>
    <rPh sb="0" eb="2">
      <t>シシュツ</t>
    </rPh>
    <phoneticPr fontId="1"/>
  </si>
  <si>
    <t>人件費</t>
    <rPh sb="0" eb="3">
      <t>ジンケンヒ</t>
    </rPh>
    <phoneticPr fontId="1"/>
  </si>
  <si>
    <t>修繕費</t>
    <rPh sb="0" eb="3">
      <t>シュウゼンヒ</t>
    </rPh>
    <phoneticPr fontId="1"/>
  </si>
  <si>
    <t>光熱水費</t>
    <rPh sb="0" eb="4">
      <t>コウネツスイヒ</t>
    </rPh>
    <phoneticPr fontId="1"/>
  </si>
  <si>
    <t>売上原価</t>
    <rPh sb="0" eb="2">
      <t>ウリアゲ</t>
    </rPh>
    <rPh sb="2" eb="4">
      <t>ゲンカ</t>
    </rPh>
    <phoneticPr fontId="1"/>
  </si>
  <si>
    <t>支出計</t>
    <rPh sb="0" eb="2">
      <t>シシュツ</t>
    </rPh>
    <rPh sb="2" eb="3">
      <t>ケイ</t>
    </rPh>
    <phoneticPr fontId="1"/>
  </si>
  <si>
    <t>収支差額</t>
    <rPh sb="0" eb="2">
      <t>シュウシ</t>
    </rPh>
    <rPh sb="2" eb="4">
      <t>サガク</t>
    </rPh>
    <phoneticPr fontId="1"/>
  </si>
  <si>
    <t>項目</t>
    <rPh sb="0" eb="2">
      <t>コウモク</t>
    </rPh>
    <phoneticPr fontId="1"/>
  </si>
  <si>
    <t>広告宣伝費</t>
    <rPh sb="0" eb="2">
      <t>コウコク</t>
    </rPh>
    <rPh sb="2" eb="5">
      <t>センデンヒ</t>
    </rPh>
    <phoneticPr fontId="1"/>
  </si>
  <si>
    <t>その他収入</t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</si>
  <si>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</si>
  <si>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物販売上、自主事業収入</t>
    <rPh sb="0" eb="2">
      <t>ブッパン</t>
    </rPh>
    <rPh sb="2" eb="4">
      <t>ウリアゲ</t>
    </rPh>
    <rPh sb="5" eb="7">
      <t>ジシュ</t>
    </rPh>
    <rPh sb="7" eb="9">
      <t>ジギョウ</t>
    </rPh>
    <rPh sb="9" eb="11">
      <t>シュウニュウ</t>
    </rPh>
    <phoneticPr fontId="1"/>
  </si>
  <si>
    <t>一般管理費</t>
    <rPh sb="0" eb="5">
      <t>イッパンカンリヒ</t>
    </rPh>
    <phoneticPr fontId="1"/>
  </si>
  <si>
    <t>※１　観覧料は令和6年度から徴収していますので、令和5年度は利用のみの金額となっております。</t>
    <rPh sb="3" eb="6">
      <t>カンランリョウ</t>
    </rPh>
    <rPh sb="7" eb="9">
      <t>レイワ</t>
    </rPh>
    <rPh sb="10" eb="12">
      <t>ネンド</t>
    </rPh>
    <rPh sb="14" eb="16">
      <t>チョウシュウ</t>
    </rPh>
    <rPh sb="24" eb="26">
      <t>レイワ</t>
    </rPh>
    <rPh sb="27" eb="29">
      <t>ネンド</t>
    </rPh>
    <rPh sb="30" eb="32">
      <t>リヨウ</t>
    </rPh>
    <rPh sb="35" eb="37">
      <t>キンガク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</si>
  <si>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</si>
  <si>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</si>
  <si>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</si>
  <si>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施設管理費（展示設備、定期点検、清掃、警備）</t>
    <rPh sb="0" eb="5">
      <t>シセツカンリヒ</t>
    </rPh>
    <rPh sb="6" eb="10">
      <t>テンジセツビ</t>
    </rPh>
    <rPh sb="11" eb="13">
      <t>テイキ</t>
    </rPh>
    <rPh sb="13" eb="15">
      <t>テンケン</t>
    </rPh>
    <rPh sb="16" eb="18">
      <t>セイソウ</t>
    </rPh>
    <rPh sb="19" eb="21">
      <t>ケイビ</t>
    </rPh>
    <phoneticPr fontId="1"/>
  </si>
  <si>
    <t>消耗品費</t>
    <rPh sb="0" eb="4">
      <t>ショウモウヒンヒ</t>
    </rPh>
    <phoneticPr fontId="1"/>
  </si>
  <si>
    <t>その他諸経費</t>
    <rPh sb="2" eb="6">
      <t>タショケイヒ</t>
    </rPh>
    <phoneticPr fontId="1"/>
  </si>
  <si>
    <t>※１　観覧料は令和6年度から徴収していますので、令和5年度は施設利用料のみの金額となっております。</t>
    <rPh sb="3" eb="6">
      <t>カンランリョウ</t>
    </rPh>
    <rPh sb="7" eb="9">
      <t>レイワ</t>
    </rPh>
    <rPh sb="10" eb="12">
      <t>ネンド</t>
    </rPh>
    <rPh sb="14" eb="16">
      <t>チョウシュウ</t>
    </rPh>
    <rPh sb="24" eb="26">
      <t>レイワ</t>
    </rPh>
    <rPh sb="27" eb="29">
      <t>ネンド</t>
    </rPh>
    <rPh sb="30" eb="32">
      <t>シセツ</t>
    </rPh>
    <rPh sb="32" eb="34">
      <t>リヨウ</t>
    </rPh>
    <rPh sb="38" eb="40">
      <t>キンガク</t>
    </rPh>
    <phoneticPr fontId="1"/>
  </si>
  <si>
    <t>別紙1-1</t>
    <rPh sb="0" eb="2">
      <t>ベッシ</t>
    </rPh>
    <phoneticPr fontId="1"/>
  </si>
  <si>
    <t>加西市地域活性化拠点施設収支決算書(施設全体)</t>
    <rPh sb="0" eb="3">
      <t>カサイシ</t>
    </rPh>
    <rPh sb="3" eb="8">
      <t>チイキカッセイカ</t>
    </rPh>
    <rPh sb="8" eb="12">
      <t>キョテンシセツ</t>
    </rPh>
    <rPh sb="12" eb="16">
      <t>シュウシケッサン</t>
    </rPh>
    <rPh sb="16" eb="17">
      <t>ショ</t>
    </rPh>
    <rPh sb="18" eb="22">
      <t>シセツゼンタイ</t>
    </rPh>
    <phoneticPr fontId="1"/>
  </si>
  <si>
    <t>加西市地域活性化拠点施設収支決算書（交流・展示）</t>
    <rPh sb="0" eb="3">
      <t>カサイシ</t>
    </rPh>
    <rPh sb="3" eb="8">
      <t>チイキカッセイカ</t>
    </rPh>
    <rPh sb="8" eb="12">
      <t>キョテンシセツ</t>
    </rPh>
    <rPh sb="12" eb="16">
      <t>シュウシケッサン</t>
    </rPh>
    <rPh sb="16" eb="17">
      <t>ショ</t>
    </rPh>
    <rPh sb="18" eb="20">
      <t>コウリュウ</t>
    </rPh>
    <rPh sb="21" eb="23">
      <t>テンジ</t>
    </rPh>
    <phoneticPr fontId="1"/>
  </si>
  <si>
    <t>加西市地域活性化拠点施設収支決算書（物販・飲食）</t>
    <rPh sb="0" eb="3">
      <t>カサイシ</t>
    </rPh>
    <rPh sb="3" eb="8">
      <t>チイキカッセイカ</t>
    </rPh>
    <rPh sb="8" eb="12">
      <t>キョテンシセツ</t>
    </rPh>
    <rPh sb="12" eb="16">
      <t>シュウシケッサン</t>
    </rPh>
    <rPh sb="16" eb="17">
      <t>ショ</t>
    </rPh>
    <rPh sb="18" eb="20">
      <t>ブッパン</t>
    </rPh>
    <rPh sb="21" eb="23">
      <t>インショク</t>
    </rPh>
    <phoneticPr fontId="1"/>
  </si>
  <si>
    <t>加西市地域活性化拠点施設収支決算書（自主事業）</t>
    <rPh sb="0" eb="3">
      <t>カサイシ</t>
    </rPh>
    <rPh sb="3" eb="8">
      <t>チイキカッセイカ</t>
    </rPh>
    <rPh sb="8" eb="12">
      <t>キョテンシセツ</t>
    </rPh>
    <rPh sb="12" eb="16">
      <t>シュウシケッサン</t>
    </rPh>
    <rPh sb="16" eb="17">
      <t>ショ</t>
    </rPh>
    <rPh sb="18" eb="22">
      <t>ジシュジギョウ</t>
    </rPh>
    <phoneticPr fontId="1"/>
  </si>
  <si>
    <t>別紙１-2</t>
    <rPh sb="0" eb="2">
      <t>ベッシ</t>
    </rPh>
    <phoneticPr fontId="1"/>
  </si>
  <si>
    <t>別紙1-3</t>
    <rPh sb="0" eb="2">
      <t>ベッシ</t>
    </rPh>
    <phoneticPr fontId="1"/>
  </si>
  <si>
    <t>別紙１-4</t>
    <rPh sb="0" eb="2">
      <t>ベッシ</t>
    </rPh>
    <phoneticPr fontId="1"/>
  </si>
  <si>
    <t>施設利用料</t>
    <rPh sb="0" eb="5">
      <t>シセツリヨウリョウ</t>
    </rPh>
    <phoneticPr fontId="1"/>
  </si>
  <si>
    <t>観覧料※１</t>
    <rPh sb="0" eb="3">
      <t>カンランリョウ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</si>
</sst>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8" xfId="0" applyFont="1" applyBorder="1">
      <alignment vertical="center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176" fontId="2" fillId="0" borderId="9" xfId="0" applyNumberFormat="1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176" fontId="2" fillId="0" borderId="12" xfId="0" applyNumberFormat="1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176" fontId="2" fillId="0" borderId="16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6" fontId="2" fillId="0" borderId="2" xfId="0" applyNumberFormat="1" applyFont="1" applyBorder="1" applyAlignment="1">
      <alignment vertical="center" shrinkToFit="1"/>
    </xf>
    <xf numFmtId="176" fontId="2" fillId="0" borderId="23" xfId="0" applyNumberFormat="1" applyFont="1" applyBorder="1" applyAlignment="1">
      <alignment vertical="center" shrinkToFit="1"/>
    </xf>
    <xf numFmtId="0" fontId="2" fillId="0" borderId="13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4" xfId="0" applyFont="1" applyBorder="1" applyAlignment="1">
      <alignment horizontal="left" vertical="center"/>
    </xf>
    <xf numFmtId="38" fontId="2" fillId="0" borderId="0" xfId="1" applyFont="1" applyFill="1" applyAlignment="1">
      <alignment vertical="center" shrinkToFit="1"/>
    </xf>
    <xf numFmtId="0" fontId="6" fillId="0" borderId="0" xfId="0" applyFont="1">
      <alignment vertical="center"/>
    </xf>
    <xf numFmtId="0" fontId="2" fillId="0" borderId="32" xfId="0" applyFont="1" applyBorder="1">
      <alignment vertical="center"/>
    </xf>
    <xf numFmtId="0" fontId="2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AF6B-816F-42CF-BF5B-0E8341295FE9}">
  <sheetPr>
    <pageSetUpPr fitToPage="1"/>
  </sheetPr>
  <dimension ref="A1:G24"/>
  <sheetViews>
    <sheetView showGridLines="0" tabSelected="1" view="pageBreakPreview" zoomScaleNormal="100" zoomScaleSheetLayoutView="100" workbookViewId="0">
      <selection activeCell="L12" sqref="L12"/>
    </sheetView>
  </sheetViews>
  <sheetFormatPr defaultColWidth="9" defaultRowHeight="22.5" customHeight="1" x14ac:dyDescent="0.2"/>
  <cols>
    <col min="1" max="1" width="4.6640625" style="2" customWidth="1"/>
    <col min="2" max="2" width="3.109375" style="1" customWidth="1"/>
    <col min="3" max="3" width="31.77734375" style="2" customWidth="1"/>
    <col min="4" max="6" width="18.21875" style="2" customWidth="1"/>
    <col min="7" max="16384" width="9" style="2"/>
  </cols>
  <sheetData>
    <row r="1" spans="1:7" ht="22.5" customHeight="1" x14ac:dyDescent="0.2">
      <c r="A1" s="45" t="s">
        <v>24</v>
      </c>
      <c r="B1" s="45"/>
      <c r="C1" s="45"/>
    </row>
    <row r="2" spans="1:7" ht="22.5" customHeight="1" x14ac:dyDescent="0.2">
      <c r="A2" s="46" t="s">
        <v>25</v>
      </c>
      <c r="B2" s="46"/>
      <c r="C2" s="46"/>
      <c r="D2" s="46"/>
      <c r="E2" s="46"/>
      <c r="F2" s="46"/>
    </row>
    <row r="3" spans="1:7" ht="22.5" customHeight="1" x14ac:dyDescent="0.2">
      <c r="F3" s="17" t="s">
        <v>0</v>
      </c>
      <c r="G3" s="17"/>
    </row>
    <row r="4" spans="1:7" s="19" customFormat="1" ht="22.5" customHeight="1" x14ac:dyDescent="0.2">
      <c r="A4" s="18"/>
      <c r="B4" s="41" t="s">
        <v>10</v>
      </c>
      <c r="C4" s="3"/>
      <c r="D4" s="16" t="s">
        <v>17</v>
      </c>
      <c r="E4" s="16" t="s">
        <v>18</v>
      </c>
      <c r="F4" s="16" t="s">
        <v>19</v>
      </c>
    </row>
    <row r="5" spans="1:7" ht="22.5" customHeight="1" x14ac:dyDescent="0.2">
      <c r="A5" s="20" t="s">
        <v>1</v>
      </c>
      <c r="B5" s="34" t="s">
        <v>33</v>
      </c>
      <c r="C5" s="35"/>
      <c r="D5" s="21">
        <v>0</v>
      </c>
      <c r="E5" s="21">
        <v>7401</v>
      </c>
      <c r="F5" s="21">
        <v>9152</v>
      </c>
    </row>
    <row r="6" spans="1:7" ht="22.5" customHeight="1" x14ac:dyDescent="0.2">
      <c r="A6" s="22"/>
      <c r="B6" s="44" t="s">
        <v>32</v>
      </c>
      <c r="C6" s="38"/>
      <c r="D6" s="27">
        <v>109</v>
      </c>
      <c r="E6" s="27">
        <v>110</v>
      </c>
      <c r="F6" s="27">
        <v>59</v>
      </c>
    </row>
    <row r="7" spans="1:7" ht="22.5" customHeight="1" x14ac:dyDescent="0.2">
      <c r="A7" s="22"/>
      <c r="B7" s="36" t="s">
        <v>14</v>
      </c>
      <c r="C7" s="37"/>
      <c r="D7" s="23">
        <v>22196</v>
      </c>
      <c r="E7" s="23">
        <v>24115</v>
      </c>
      <c r="F7" s="23">
        <v>29672</v>
      </c>
    </row>
    <row r="8" spans="1:7" ht="22.5" customHeight="1" x14ac:dyDescent="0.2">
      <c r="A8" s="22"/>
      <c r="B8" s="36" t="s">
        <v>13</v>
      </c>
      <c r="C8" s="38"/>
      <c r="D8" s="23">
        <v>39000</v>
      </c>
      <c r="E8" s="23">
        <v>29000</v>
      </c>
      <c r="F8" s="23">
        <v>29000</v>
      </c>
    </row>
    <row r="9" spans="1:7" ht="22.5" customHeight="1" x14ac:dyDescent="0.2">
      <c r="A9" s="22"/>
      <c r="B9" s="39" t="s">
        <v>12</v>
      </c>
      <c r="C9" s="14"/>
      <c r="D9" s="24">
        <v>152</v>
      </c>
      <c r="E9" s="24">
        <v>391</v>
      </c>
      <c r="F9" s="24">
        <v>268</v>
      </c>
    </row>
    <row r="10" spans="1:7" ht="22.5" customHeight="1" x14ac:dyDescent="0.2">
      <c r="A10" s="25"/>
      <c r="B10" s="5" t="s">
        <v>2</v>
      </c>
      <c r="C10" s="6"/>
      <c r="D10" s="26">
        <f>SUM(D5:D9)</f>
        <v>61457</v>
      </c>
      <c r="E10" s="26">
        <f>SUM(E5:E9)</f>
        <v>61017</v>
      </c>
      <c r="F10" s="26">
        <f>SUM(F5:F9)</f>
        <v>68151</v>
      </c>
    </row>
    <row r="11" spans="1:7" ht="22.5" customHeight="1" x14ac:dyDescent="0.2">
      <c r="A11" s="20" t="s">
        <v>3</v>
      </c>
      <c r="B11" s="40"/>
      <c r="C11" s="13" t="s">
        <v>7</v>
      </c>
      <c r="D11" s="21">
        <v>15012</v>
      </c>
      <c r="E11" s="21">
        <v>15842</v>
      </c>
      <c r="F11" s="21">
        <v>20219</v>
      </c>
    </row>
    <row r="12" spans="1:7" ht="22.2" customHeight="1" x14ac:dyDescent="0.2">
      <c r="A12" s="22"/>
      <c r="B12" s="2"/>
      <c r="C12" s="7" t="s">
        <v>4</v>
      </c>
      <c r="D12" s="27">
        <v>25145</v>
      </c>
      <c r="E12" s="27">
        <v>23569</v>
      </c>
      <c r="F12" s="27">
        <v>25430</v>
      </c>
    </row>
    <row r="13" spans="1:7" ht="22.5" customHeight="1" x14ac:dyDescent="0.2">
      <c r="A13" s="22"/>
      <c r="B13" s="32"/>
      <c r="C13" s="7" t="s">
        <v>6</v>
      </c>
      <c r="D13" s="27">
        <v>4815</v>
      </c>
      <c r="E13" s="27">
        <v>5363</v>
      </c>
      <c r="F13" s="27">
        <v>5016</v>
      </c>
    </row>
    <row r="14" spans="1:7" ht="22.5" customHeight="1" x14ac:dyDescent="0.2">
      <c r="A14" s="22"/>
      <c r="B14" s="32"/>
      <c r="C14" s="7" t="s">
        <v>20</v>
      </c>
      <c r="D14" s="27">
        <v>4685</v>
      </c>
      <c r="E14" s="27">
        <v>4883</v>
      </c>
      <c r="F14" s="27">
        <v>4863</v>
      </c>
    </row>
    <row r="15" spans="1:7" ht="22.5" customHeight="1" x14ac:dyDescent="0.2">
      <c r="A15" s="22"/>
      <c r="B15" s="32"/>
      <c r="C15" s="7" t="s">
        <v>5</v>
      </c>
      <c r="D15" s="27">
        <v>427</v>
      </c>
      <c r="E15" s="27">
        <v>228</v>
      </c>
      <c r="F15" s="27">
        <v>1166</v>
      </c>
    </row>
    <row r="16" spans="1:7" ht="22.5" customHeight="1" x14ac:dyDescent="0.2">
      <c r="A16" s="22"/>
      <c r="B16" s="32"/>
      <c r="C16" s="7" t="s">
        <v>21</v>
      </c>
      <c r="D16" s="27">
        <v>800</v>
      </c>
      <c r="E16" s="27">
        <v>965</v>
      </c>
      <c r="F16" s="27">
        <v>897</v>
      </c>
    </row>
    <row r="17" spans="1:6" ht="22.5" customHeight="1" x14ac:dyDescent="0.2">
      <c r="A17" s="22"/>
      <c r="B17" s="32"/>
      <c r="C17" s="7" t="s">
        <v>11</v>
      </c>
      <c r="D17" s="27">
        <v>1365</v>
      </c>
      <c r="E17" s="27">
        <v>703</v>
      </c>
      <c r="F17" s="27">
        <v>1340</v>
      </c>
    </row>
    <row r="18" spans="1:6" ht="22.5" customHeight="1" x14ac:dyDescent="0.2">
      <c r="A18" s="22"/>
      <c r="B18" s="32"/>
      <c r="C18" s="7" t="s">
        <v>22</v>
      </c>
      <c r="D18" s="27">
        <v>6961</v>
      </c>
      <c r="E18" s="27">
        <v>6588</v>
      </c>
      <c r="F18" s="27">
        <v>6727</v>
      </c>
    </row>
    <row r="19" spans="1:6" ht="22.5" customHeight="1" x14ac:dyDescent="0.2">
      <c r="A19" s="22"/>
      <c r="B19" s="32"/>
      <c r="C19" s="4" t="s">
        <v>15</v>
      </c>
      <c r="D19" s="28">
        <v>2400</v>
      </c>
      <c r="E19" s="28">
        <v>2400</v>
      </c>
      <c r="F19" s="28">
        <v>2400</v>
      </c>
    </row>
    <row r="20" spans="1:6" ht="22.5" customHeight="1" thickBot="1" x14ac:dyDescent="0.25">
      <c r="A20" s="29"/>
      <c r="B20" s="8" t="s">
        <v>8</v>
      </c>
      <c r="C20" s="9"/>
      <c r="D20" s="30">
        <f>SUM(D11:D19)</f>
        <v>61610</v>
      </c>
      <c r="E20" s="30">
        <f>SUM(E11:E19)</f>
        <v>60541</v>
      </c>
      <c r="F20" s="30">
        <f>SUM(F11:F19)</f>
        <v>68058</v>
      </c>
    </row>
    <row r="21" spans="1:6" ht="22.5" customHeight="1" thickTop="1" x14ac:dyDescent="0.2">
      <c r="A21" s="10" t="s">
        <v>9</v>
      </c>
      <c r="B21" s="11"/>
      <c r="C21" s="12"/>
      <c r="D21" s="31">
        <f>D10-D20</f>
        <v>-153</v>
      </c>
      <c r="E21" s="31">
        <f>E10-E20</f>
        <v>476</v>
      </c>
      <c r="F21" s="31">
        <f>F10-F20</f>
        <v>93</v>
      </c>
    </row>
    <row r="22" spans="1:6" s="33" customFormat="1" ht="22.5" customHeight="1" x14ac:dyDescent="0.2">
      <c r="A22" s="15" t="s">
        <v>16</v>
      </c>
      <c r="B22" s="15"/>
    </row>
    <row r="23" spans="1:6" ht="22.5" customHeight="1" x14ac:dyDescent="0.2">
      <c r="A23" s="43"/>
      <c r="D23" s="42"/>
      <c r="E23" s="42"/>
      <c r="F23" s="42"/>
    </row>
    <row r="24" spans="1:6" ht="22.5" customHeight="1" x14ac:dyDescent="0.2">
      <c r="A24" s="46"/>
      <c r="B24" s="46"/>
      <c r="C24" s="46"/>
      <c r="D24" s="46"/>
      <c r="E24" s="46"/>
      <c r="F24" s="46"/>
    </row>
  </sheetData>
  <mergeCells count="3">
    <mergeCell ref="A1:C1"/>
    <mergeCell ref="A2:F2"/>
    <mergeCell ref="A24:F24"/>
  </mergeCells>
  <phoneticPr fontId="1"/>
  <printOptions horizontalCentered="1"/>
  <pageMargins left="0.51181102362204722" right="0.51181102362204722" top="0.59055118110236227" bottom="0.27559055118110237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77DAA-3808-4BE0-8812-374CDEE33023}">
  <sheetPr>
    <pageSetUpPr fitToPage="1"/>
  </sheetPr>
  <dimension ref="A1:G24"/>
  <sheetViews>
    <sheetView showGridLines="0" view="pageBreakPreview" zoomScaleNormal="100" zoomScaleSheetLayoutView="100" workbookViewId="0">
      <selection activeCell="D15" sqref="D15"/>
    </sheetView>
  </sheetViews>
  <sheetFormatPr defaultColWidth="9" defaultRowHeight="22.5" customHeight="1" x14ac:dyDescent="0.2"/>
  <cols>
    <col min="1" max="1" width="4.6640625" style="2" customWidth="1"/>
    <col min="2" max="2" width="3.109375" style="1" customWidth="1"/>
    <col min="3" max="3" width="31.77734375" style="2" customWidth="1"/>
    <col min="4" max="6" width="18.21875" style="2" customWidth="1"/>
    <col min="7" max="16384" width="9" style="2"/>
  </cols>
  <sheetData>
    <row r="1" spans="1:7" ht="22.5" customHeight="1" x14ac:dyDescent="0.2">
      <c r="A1" s="45" t="s">
        <v>29</v>
      </c>
      <c r="B1" s="45"/>
      <c r="C1" s="45"/>
    </row>
    <row r="2" spans="1:7" ht="22.5" customHeight="1" x14ac:dyDescent="0.2">
      <c r="A2" s="46" t="s">
        <v>26</v>
      </c>
      <c r="B2" s="46"/>
      <c r="C2" s="46"/>
      <c r="D2" s="46"/>
      <c r="E2" s="46"/>
      <c r="F2" s="46"/>
    </row>
    <row r="3" spans="1:7" ht="22.5" customHeight="1" x14ac:dyDescent="0.2">
      <c r="F3" s="17" t="s">
        <v>0</v>
      </c>
      <c r="G3" s="17"/>
    </row>
    <row r="4" spans="1:7" s="19" customFormat="1" ht="22.5" customHeight="1" x14ac:dyDescent="0.2">
      <c r="A4" s="18"/>
      <c r="B4" s="41" t="s">
        <v>10</v>
      </c>
      <c r="C4" s="3"/>
      <c r="D4" s="16" t="s">
        <v>17</v>
      </c>
      <c r="E4" s="16" t="s">
        <v>18</v>
      </c>
      <c r="F4" s="16" t="s">
        <v>19</v>
      </c>
    </row>
    <row r="5" spans="1:7" ht="22.5" customHeight="1" x14ac:dyDescent="0.2">
      <c r="A5" s="20" t="s">
        <v>1</v>
      </c>
      <c r="B5" s="34" t="s">
        <v>33</v>
      </c>
      <c r="C5" s="35"/>
      <c r="D5" s="21">
        <v>0</v>
      </c>
      <c r="E5" s="21">
        <v>7401</v>
      </c>
      <c r="F5" s="21">
        <v>9152</v>
      </c>
    </row>
    <row r="6" spans="1:7" ht="22.5" customHeight="1" x14ac:dyDescent="0.2">
      <c r="A6" s="22"/>
      <c r="B6" s="44" t="s">
        <v>32</v>
      </c>
      <c r="C6" s="38"/>
      <c r="D6" s="27">
        <v>109</v>
      </c>
      <c r="E6" s="27">
        <v>110</v>
      </c>
      <c r="F6" s="27">
        <v>59</v>
      </c>
    </row>
    <row r="7" spans="1:7" ht="22.5" customHeight="1" x14ac:dyDescent="0.2">
      <c r="A7" s="22"/>
      <c r="B7" s="36" t="s">
        <v>14</v>
      </c>
      <c r="C7" s="37"/>
      <c r="D7" s="23">
        <v>0</v>
      </c>
      <c r="E7" s="23">
        <v>0</v>
      </c>
      <c r="F7" s="23">
        <v>0</v>
      </c>
    </row>
    <row r="8" spans="1:7" ht="22.5" customHeight="1" x14ac:dyDescent="0.2">
      <c r="A8" s="22"/>
      <c r="B8" s="36" t="s">
        <v>13</v>
      </c>
      <c r="C8" s="38"/>
      <c r="D8" s="23">
        <v>39000</v>
      </c>
      <c r="E8" s="23">
        <v>29000</v>
      </c>
      <c r="F8" s="23">
        <v>29000</v>
      </c>
    </row>
    <row r="9" spans="1:7" ht="22.5" customHeight="1" x14ac:dyDescent="0.2">
      <c r="A9" s="22"/>
      <c r="B9" s="39" t="s">
        <v>12</v>
      </c>
      <c r="C9" s="14"/>
      <c r="D9" s="24">
        <v>151</v>
      </c>
      <c r="E9" s="24">
        <v>391</v>
      </c>
      <c r="F9" s="24">
        <v>268</v>
      </c>
    </row>
    <row r="10" spans="1:7" ht="22.5" customHeight="1" x14ac:dyDescent="0.2">
      <c r="A10" s="25"/>
      <c r="B10" s="5" t="s">
        <v>2</v>
      </c>
      <c r="C10" s="6"/>
      <c r="D10" s="26">
        <f>SUM(D5:D9)</f>
        <v>39260</v>
      </c>
      <c r="E10" s="26">
        <f>SUM(E5:E9)</f>
        <v>36902</v>
      </c>
      <c r="F10" s="26">
        <f>SUM(F5:F9)</f>
        <v>38479</v>
      </c>
    </row>
    <row r="11" spans="1:7" ht="22.5" customHeight="1" x14ac:dyDescent="0.2">
      <c r="A11" s="20" t="s">
        <v>3</v>
      </c>
      <c r="B11" s="40"/>
      <c r="C11" s="13" t="s">
        <v>7</v>
      </c>
      <c r="D11" s="21">
        <v>0</v>
      </c>
      <c r="E11" s="21">
        <v>0</v>
      </c>
      <c r="F11" s="21">
        <v>0</v>
      </c>
    </row>
    <row r="12" spans="1:7" ht="22.2" customHeight="1" x14ac:dyDescent="0.2">
      <c r="A12" s="22"/>
      <c r="B12" s="2"/>
      <c r="C12" s="7" t="s">
        <v>4</v>
      </c>
      <c r="D12" s="27">
        <v>20116</v>
      </c>
      <c r="E12" s="27">
        <v>18395</v>
      </c>
      <c r="F12" s="27">
        <v>20304</v>
      </c>
    </row>
    <row r="13" spans="1:7" ht="22.5" customHeight="1" x14ac:dyDescent="0.2">
      <c r="A13" s="22"/>
      <c r="B13" s="32"/>
      <c r="C13" s="7" t="s">
        <v>6</v>
      </c>
      <c r="D13" s="27">
        <v>3852</v>
      </c>
      <c r="E13" s="27">
        <v>4290</v>
      </c>
      <c r="F13" s="27">
        <v>4013</v>
      </c>
    </row>
    <row r="14" spans="1:7" ht="22.5" customHeight="1" x14ac:dyDescent="0.2">
      <c r="A14" s="22"/>
      <c r="B14" s="32"/>
      <c r="C14" s="7" t="s">
        <v>20</v>
      </c>
      <c r="D14" s="27">
        <v>4685</v>
      </c>
      <c r="E14" s="27">
        <v>4883</v>
      </c>
      <c r="F14" s="27">
        <v>4863</v>
      </c>
    </row>
    <row r="15" spans="1:7" ht="22.5" customHeight="1" x14ac:dyDescent="0.2">
      <c r="A15" s="22"/>
      <c r="B15" s="32"/>
      <c r="C15" s="7" t="s">
        <v>5</v>
      </c>
      <c r="D15" s="27">
        <v>427</v>
      </c>
      <c r="E15" s="27">
        <v>228</v>
      </c>
      <c r="F15" s="27">
        <v>1166</v>
      </c>
    </row>
    <row r="16" spans="1:7" ht="22.5" customHeight="1" x14ac:dyDescent="0.2">
      <c r="A16" s="22"/>
      <c r="B16" s="32"/>
      <c r="C16" s="7" t="s">
        <v>21</v>
      </c>
      <c r="D16" s="27">
        <v>640</v>
      </c>
      <c r="E16" s="27">
        <v>768</v>
      </c>
      <c r="F16" s="27">
        <v>718</v>
      </c>
    </row>
    <row r="17" spans="1:6" ht="22.5" customHeight="1" x14ac:dyDescent="0.2">
      <c r="A17" s="22"/>
      <c r="B17" s="32"/>
      <c r="C17" s="7" t="s">
        <v>11</v>
      </c>
      <c r="D17" s="27">
        <v>1365</v>
      </c>
      <c r="E17" s="27">
        <v>579</v>
      </c>
      <c r="F17" s="27">
        <v>1303</v>
      </c>
    </row>
    <row r="18" spans="1:6" ht="22.5" customHeight="1" x14ac:dyDescent="0.2">
      <c r="A18" s="22"/>
      <c r="B18" s="32"/>
      <c r="C18" s="7" t="s">
        <v>22</v>
      </c>
      <c r="D18" s="27">
        <v>5573</v>
      </c>
      <c r="E18" s="27">
        <v>4944</v>
      </c>
      <c r="F18" s="27">
        <v>3823</v>
      </c>
    </row>
    <row r="19" spans="1:6" ht="22.5" customHeight="1" x14ac:dyDescent="0.2">
      <c r="A19" s="22"/>
      <c r="B19" s="32"/>
      <c r="C19" s="4" t="s">
        <v>15</v>
      </c>
      <c r="D19" s="28">
        <v>1920</v>
      </c>
      <c r="E19" s="28">
        <v>1920</v>
      </c>
      <c r="F19" s="28">
        <v>1920</v>
      </c>
    </row>
    <row r="20" spans="1:6" ht="22.5" customHeight="1" thickBot="1" x14ac:dyDescent="0.25">
      <c r="A20" s="29"/>
      <c r="B20" s="8" t="s">
        <v>8</v>
      </c>
      <c r="C20" s="9"/>
      <c r="D20" s="30">
        <f>SUM(D11:D19)</f>
        <v>38578</v>
      </c>
      <c r="E20" s="30">
        <f>SUM(E11:E19)</f>
        <v>36007</v>
      </c>
      <c r="F20" s="30">
        <f>SUM(F11:F19)</f>
        <v>38110</v>
      </c>
    </row>
    <row r="21" spans="1:6" ht="22.5" customHeight="1" thickTop="1" x14ac:dyDescent="0.2">
      <c r="A21" s="10" t="s">
        <v>9</v>
      </c>
      <c r="B21" s="11"/>
      <c r="C21" s="12"/>
      <c r="D21" s="31">
        <f>D10-D20</f>
        <v>682</v>
      </c>
      <c r="E21" s="31">
        <f>E10-E20</f>
        <v>895</v>
      </c>
      <c r="F21" s="31">
        <f>F10-F20</f>
        <v>369</v>
      </c>
    </row>
    <row r="22" spans="1:6" s="33" customFormat="1" ht="22.5" customHeight="1" x14ac:dyDescent="0.2">
      <c r="A22" s="15" t="s">
        <v>23</v>
      </c>
      <c r="B22" s="15"/>
    </row>
    <row r="23" spans="1:6" ht="22.5" customHeight="1" x14ac:dyDescent="0.2">
      <c r="A23" s="43"/>
      <c r="D23" s="42"/>
      <c r="E23" s="42"/>
      <c r="F23" s="42"/>
    </row>
    <row r="24" spans="1:6" ht="22.5" customHeight="1" x14ac:dyDescent="0.2">
      <c r="A24" s="46"/>
      <c r="B24" s="46"/>
      <c r="C24" s="46"/>
      <c r="D24" s="46"/>
      <c r="E24" s="46"/>
      <c r="F24" s="46"/>
    </row>
  </sheetData>
  <mergeCells count="3">
    <mergeCell ref="A1:C1"/>
    <mergeCell ref="A2:F2"/>
    <mergeCell ref="A24:F24"/>
  </mergeCells>
  <phoneticPr fontId="1"/>
  <printOptions horizontalCentered="1"/>
  <pageMargins left="0.51181102362204722" right="0.51181102362204722" top="0.59055118110236227" bottom="0.27559055118110237" header="0.31496062992125984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4BB0-F059-46E7-BD4A-D6D8B9A35DC6}">
  <sheetPr>
    <pageSetUpPr fitToPage="1"/>
  </sheetPr>
  <dimension ref="A1:G24"/>
  <sheetViews>
    <sheetView showGridLines="0" view="pageBreakPreview" zoomScaleNormal="100" zoomScaleSheetLayoutView="100" workbookViewId="0">
      <selection activeCell="G6" sqref="G6"/>
    </sheetView>
  </sheetViews>
  <sheetFormatPr defaultColWidth="9" defaultRowHeight="22.5" customHeight="1" x14ac:dyDescent="0.2"/>
  <cols>
    <col min="1" max="1" width="4.6640625" style="2" customWidth="1"/>
    <col min="2" max="2" width="3.109375" style="1" customWidth="1"/>
    <col min="3" max="3" width="31.77734375" style="2" customWidth="1"/>
    <col min="4" max="6" width="18.21875" style="2" customWidth="1"/>
    <col min="7" max="16384" width="9" style="2"/>
  </cols>
  <sheetData>
    <row r="1" spans="1:7" ht="22.5" customHeight="1" x14ac:dyDescent="0.2">
      <c r="A1" s="45" t="s">
        <v>30</v>
      </c>
      <c r="B1" s="45"/>
      <c r="C1" s="45"/>
    </row>
    <row r="2" spans="1:7" ht="22.5" customHeight="1" x14ac:dyDescent="0.2">
      <c r="A2" s="46" t="s">
        <v>27</v>
      </c>
      <c r="B2" s="46"/>
      <c r="C2" s="46"/>
      <c r="D2" s="46"/>
      <c r="E2" s="46"/>
      <c r="F2" s="46"/>
    </row>
    <row r="3" spans="1:7" ht="22.5" customHeight="1" x14ac:dyDescent="0.2">
      <c r="F3" s="17" t="s">
        <v>0</v>
      </c>
      <c r="G3" s="17"/>
    </row>
    <row r="4" spans="1:7" s="19" customFormat="1" ht="22.5" customHeight="1" x14ac:dyDescent="0.2">
      <c r="A4" s="18"/>
      <c r="B4" s="41" t="s">
        <v>10</v>
      </c>
      <c r="C4" s="3"/>
      <c r="D4" s="16" t="s">
        <v>17</v>
      </c>
      <c r="E4" s="16" t="s">
        <v>18</v>
      </c>
      <c r="F4" s="16" t="s">
        <v>19</v>
      </c>
    </row>
    <row r="5" spans="1:7" ht="22.5" customHeight="1" x14ac:dyDescent="0.2">
      <c r="A5" s="20" t="s">
        <v>1</v>
      </c>
      <c r="B5" s="34" t="s">
        <v>33</v>
      </c>
      <c r="C5" s="35"/>
      <c r="D5" s="21">
        <v>0</v>
      </c>
      <c r="E5" s="21">
        <v>0</v>
      </c>
      <c r="F5" s="21">
        <v>0</v>
      </c>
    </row>
    <row r="6" spans="1:7" ht="22.5" customHeight="1" x14ac:dyDescent="0.2">
      <c r="A6" s="22"/>
      <c r="B6" s="44" t="s">
        <v>32</v>
      </c>
      <c r="C6" s="38"/>
      <c r="D6" s="27">
        <v>0</v>
      </c>
      <c r="E6" s="27">
        <v>0</v>
      </c>
      <c r="F6" s="27">
        <v>0</v>
      </c>
    </row>
    <row r="7" spans="1:7" ht="22.5" customHeight="1" x14ac:dyDescent="0.2">
      <c r="A7" s="22"/>
      <c r="B7" s="36" t="s">
        <v>14</v>
      </c>
      <c r="C7" s="37"/>
      <c r="D7" s="23">
        <v>21436</v>
      </c>
      <c r="E7" s="23">
        <v>23204</v>
      </c>
      <c r="F7" s="23">
        <v>28682</v>
      </c>
    </row>
    <row r="8" spans="1:7" ht="22.5" customHeight="1" x14ac:dyDescent="0.2">
      <c r="A8" s="22"/>
      <c r="B8" s="36" t="s">
        <v>13</v>
      </c>
      <c r="C8" s="38"/>
      <c r="D8" s="23">
        <v>0</v>
      </c>
      <c r="E8" s="23">
        <v>0</v>
      </c>
      <c r="F8" s="23">
        <v>0</v>
      </c>
    </row>
    <row r="9" spans="1:7" ht="22.5" customHeight="1" x14ac:dyDescent="0.2">
      <c r="A9" s="22"/>
      <c r="B9" s="39" t="s">
        <v>12</v>
      </c>
      <c r="C9" s="14"/>
      <c r="D9" s="24">
        <v>1</v>
      </c>
      <c r="E9" s="24">
        <v>0</v>
      </c>
      <c r="F9" s="24">
        <v>0</v>
      </c>
    </row>
    <row r="10" spans="1:7" ht="22.5" customHeight="1" x14ac:dyDescent="0.2">
      <c r="A10" s="25"/>
      <c r="B10" s="5" t="s">
        <v>2</v>
      </c>
      <c r="C10" s="6"/>
      <c r="D10" s="26">
        <f>SUM(D5:D9)</f>
        <v>21437</v>
      </c>
      <c r="E10" s="26">
        <f>SUM(E5:E9)</f>
        <v>23204</v>
      </c>
      <c r="F10" s="26">
        <f>SUM(F5:F9)</f>
        <v>28682</v>
      </c>
    </row>
    <row r="11" spans="1:7" ht="22.5" customHeight="1" x14ac:dyDescent="0.2">
      <c r="A11" s="20" t="s">
        <v>3</v>
      </c>
      <c r="B11" s="40"/>
      <c r="C11" s="13" t="s">
        <v>7</v>
      </c>
      <c r="D11" s="21">
        <v>14489</v>
      </c>
      <c r="E11" s="21">
        <v>15210</v>
      </c>
      <c r="F11" s="21">
        <v>19626</v>
      </c>
    </row>
    <row r="12" spans="1:7" ht="22.2" customHeight="1" x14ac:dyDescent="0.2">
      <c r="A12" s="22"/>
      <c r="B12" s="2"/>
      <c r="C12" s="7" t="s">
        <v>4</v>
      </c>
      <c r="D12" s="27">
        <v>5029</v>
      </c>
      <c r="E12" s="27">
        <v>5174</v>
      </c>
      <c r="F12" s="27">
        <v>5126</v>
      </c>
    </row>
    <row r="13" spans="1:7" ht="22.5" customHeight="1" x14ac:dyDescent="0.2">
      <c r="A13" s="22"/>
      <c r="B13" s="32"/>
      <c r="C13" s="7" t="s">
        <v>6</v>
      </c>
      <c r="D13" s="27">
        <v>963</v>
      </c>
      <c r="E13" s="27">
        <v>1073</v>
      </c>
      <c r="F13" s="27">
        <v>1003</v>
      </c>
    </row>
    <row r="14" spans="1:7" ht="22.5" customHeight="1" x14ac:dyDescent="0.2">
      <c r="A14" s="22"/>
      <c r="B14" s="32"/>
      <c r="C14" s="7" t="s">
        <v>20</v>
      </c>
      <c r="D14" s="27">
        <v>0</v>
      </c>
      <c r="E14" s="27">
        <v>0</v>
      </c>
      <c r="F14" s="27">
        <v>0</v>
      </c>
    </row>
    <row r="15" spans="1:7" ht="22.5" customHeight="1" x14ac:dyDescent="0.2">
      <c r="A15" s="22"/>
      <c r="B15" s="32"/>
      <c r="C15" s="7" t="s">
        <v>5</v>
      </c>
      <c r="D15" s="27">
        <v>0</v>
      </c>
      <c r="E15" s="27">
        <v>0</v>
      </c>
      <c r="F15" s="27">
        <v>0</v>
      </c>
    </row>
    <row r="16" spans="1:7" ht="22.5" customHeight="1" x14ac:dyDescent="0.2">
      <c r="A16" s="22"/>
      <c r="B16" s="32"/>
      <c r="C16" s="7" t="s">
        <v>21</v>
      </c>
      <c r="D16" s="27">
        <v>160</v>
      </c>
      <c r="E16" s="27">
        <v>192</v>
      </c>
      <c r="F16" s="27">
        <v>179</v>
      </c>
    </row>
    <row r="17" spans="1:6" ht="22.5" customHeight="1" x14ac:dyDescent="0.2">
      <c r="A17" s="22"/>
      <c r="B17" s="32"/>
      <c r="C17" s="7" t="s">
        <v>11</v>
      </c>
      <c r="D17" s="27">
        <v>0</v>
      </c>
      <c r="E17" s="27">
        <v>0</v>
      </c>
      <c r="F17" s="27">
        <v>0</v>
      </c>
    </row>
    <row r="18" spans="1:6" ht="22.5" customHeight="1" x14ac:dyDescent="0.2">
      <c r="A18" s="22"/>
      <c r="B18" s="32"/>
      <c r="C18" s="7" t="s">
        <v>22</v>
      </c>
      <c r="D18" s="27">
        <v>1219</v>
      </c>
      <c r="E18" s="27">
        <v>1453</v>
      </c>
      <c r="F18" s="27">
        <v>2461</v>
      </c>
    </row>
    <row r="19" spans="1:6" ht="22.5" customHeight="1" x14ac:dyDescent="0.2">
      <c r="A19" s="22"/>
      <c r="B19" s="32"/>
      <c r="C19" s="4" t="s">
        <v>15</v>
      </c>
      <c r="D19" s="28">
        <v>480</v>
      </c>
      <c r="E19" s="28">
        <v>480</v>
      </c>
      <c r="F19" s="28">
        <v>480</v>
      </c>
    </row>
    <row r="20" spans="1:6" ht="22.5" customHeight="1" thickBot="1" x14ac:dyDescent="0.25">
      <c r="A20" s="29"/>
      <c r="B20" s="8" t="s">
        <v>8</v>
      </c>
      <c r="C20" s="9"/>
      <c r="D20" s="30">
        <f>SUM(D11:D19)</f>
        <v>22340</v>
      </c>
      <c r="E20" s="30">
        <f>SUM(E11:E19)</f>
        <v>23582</v>
      </c>
      <c r="F20" s="30">
        <f>SUM(F11:F19)</f>
        <v>28875</v>
      </c>
    </row>
    <row r="21" spans="1:6" ht="22.5" customHeight="1" thickTop="1" x14ac:dyDescent="0.2">
      <c r="A21" s="10" t="s">
        <v>9</v>
      </c>
      <c r="B21" s="11"/>
      <c r="C21" s="12"/>
      <c r="D21" s="31">
        <f>D10-D20</f>
        <v>-903</v>
      </c>
      <c r="E21" s="31">
        <f>E10-E20</f>
        <v>-378</v>
      </c>
      <c r="F21" s="31">
        <f>F10-F20</f>
        <v>-193</v>
      </c>
    </row>
    <row r="22" spans="1:6" s="33" customFormat="1" ht="22.5" customHeight="1" x14ac:dyDescent="0.2">
      <c r="A22" s="15" t="s">
        <v>16</v>
      </c>
      <c r="B22" s="15"/>
    </row>
    <row r="23" spans="1:6" ht="22.5" customHeight="1" x14ac:dyDescent="0.2">
      <c r="A23" s="43"/>
      <c r="D23" s="42"/>
      <c r="E23" s="42"/>
      <c r="F23" s="42"/>
    </row>
    <row r="24" spans="1:6" ht="22.5" customHeight="1" x14ac:dyDescent="0.2">
      <c r="A24" s="46"/>
      <c r="B24" s="46"/>
      <c r="C24" s="46"/>
      <c r="D24" s="46"/>
      <c r="E24" s="46"/>
      <c r="F24" s="46"/>
    </row>
  </sheetData>
  <mergeCells count="3">
    <mergeCell ref="A1:C1"/>
    <mergeCell ref="A2:F2"/>
    <mergeCell ref="A24:F24"/>
  </mergeCells>
  <phoneticPr fontId="1"/>
  <printOptions horizontalCentered="1"/>
  <pageMargins left="0.51181102362204722" right="0.51181102362204722" top="0.59055118110236227" bottom="0.27559055118110237" header="0.31496062992125984" footer="0.1574803149606299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DD35-A944-4773-9C51-0291B6E7D46F}">
  <sheetPr>
    <pageSetUpPr fitToPage="1"/>
  </sheetPr>
  <dimension ref="A1:G24"/>
  <sheetViews>
    <sheetView showGridLines="0" view="pageBreakPreview" zoomScaleNormal="100" zoomScaleSheetLayoutView="100" workbookViewId="0">
      <selection activeCell="K12" sqref="K12"/>
    </sheetView>
  </sheetViews>
  <sheetFormatPr defaultColWidth="9" defaultRowHeight="22.5" customHeight="1" x14ac:dyDescent="0.2"/>
  <cols>
    <col min="1" max="1" width="4.6640625" style="2" customWidth="1"/>
    <col min="2" max="2" width="3.109375" style="1" customWidth="1"/>
    <col min="3" max="3" width="31.77734375" style="2" customWidth="1"/>
    <col min="4" max="6" width="18.21875" style="2" customWidth="1"/>
    <col min="7" max="16384" width="9" style="2"/>
  </cols>
  <sheetData>
    <row r="1" spans="1:7" ht="22.5" customHeight="1" x14ac:dyDescent="0.2">
      <c r="A1" s="45" t="s">
        <v>31</v>
      </c>
      <c r="B1" s="45"/>
      <c r="C1" s="45"/>
    </row>
    <row r="2" spans="1:7" ht="22.5" customHeight="1" x14ac:dyDescent="0.2">
      <c r="A2" s="46" t="s">
        <v>28</v>
      </c>
      <c r="B2" s="46"/>
      <c r="C2" s="46"/>
      <c r="D2" s="46"/>
      <c r="E2" s="46"/>
      <c r="F2" s="46"/>
    </row>
    <row r="3" spans="1:7" ht="22.5" customHeight="1" x14ac:dyDescent="0.2">
      <c r="F3" s="17" t="s">
        <v>0</v>
      </c>
      <c r="G3" s="17"/>
    </row>
    <row r="4" spans="1:7" s="19" customFormat="1" ht="22.5" customHeight="1" x14ac:dyDescent="0.2">
      <c r="A4" s="18"/>
      <c r="B4" s="41" t="s">
        <v>10</v>
      </c>
      <c r="C4" s="3"/>
      <c r="D4" s="16" t="s">
        <v>17</v>
      </c>
      <c r="E4" s="16" t="s">
        <v>18</v>
      </c>
      <c r="F4" s="16" t="s">
        <v>19</v>
      </c>
    </row>
    <row r="5" spans="1:7" ht="22.5" customHeight="1" x14ac:dyDescent="0.2">
      <c r="A5" s="20" t="s">
        <v>1</v>
      </c>
      <c r="B5" s="34" t="s">
        <v>33</v>
      </c>
      <c r="C5" s="35"/>
      <c r="D5" s="21">
        <v>0</v>
      </c>
      <c r="E5" s="21">
        <v>0</v>
      </c>
      <c r="F5" s="21">
        <v>0</v>
      </c>
    </row>
    <row r="6" spans="1:7" ht="22.5" customHeight="1" x14ac:dyDescent="0.2">
      <c r="A6" s="22"/>
      <c r="B6" s="44" t="s">
        <v>32</v>
      </c>
      <c r="C6" s="38"/>
      <c r="D6" s="27">
        <v>0</v>
      </c>
      <c r="E6" s="27">
        <v>0</v>
      </c>
      <c r="F6" s="27">
        <v>0</v>
      </c>
    </row>
    <row r="7" spans="1:7" ht="22.5" customHeight="1" x14ac:dyDescent="0.2">
      <c r="A7" s="22"/>
      <c r="B7" s="36" t="s">
        <v>14</v>
      </c>
      <c r="C7" s="37"/>
      <c r="D7" s="23">
        <v>760</v>
      </c>
      <c r="E7" s="23">
        <v>911</v>
      </c>
      <c r="F7" s="23">
        <v>990</v>
      </c>
    </row>
    <row r="8" spans="1:7" ht="22.5" customHeight="1" x14ac:dyDescent="0.2">
      <c r="A8" s="22"/>
      <c r="B8" s="36" t="s">
        <v>13</v>
      </c>
      <c r="C8" s="38"/>
      <c r="D8" s="23">
        <v>0</v>
      </c>
      <c r="E8" s="23">
        <v>0</v>
      </c>
      <c r="F8" s="23">
        <v>0</v>
      </c>
    </row>
    <row r="9" spans="1:7" ht="22.5" customHeight="1" x14ac:dyDescent="0.2">
      <c r="A9" s="22"/>
      <c r="B9" s="39" t="s">
        <v>12</v>
      </c>
      <c r="C9" s="14"/>
      <c r="D9" s="24">
        <v>0</v>
      </c>
      <c r="E9" s="24">
        <v>0</v>
      </c>
      <c r="F9" s="24">
        <v>0</v>
      </c>
    </row>
    <row r="10" spans="1:7" ht="22.5" customHeight="1" x14ac:dyDescent="0.2">
      <c r="A10" s="25"/>
      <c r="B10" s="5" t="s">
        <v>2</v>
      </c>
      <c r="C10" s="6"/>
      <c r="D10" s="26">
        <f>SUM(D5:D9)</f>
        <v>760</v>
      </c>
      <c r="E10" s="26">
        <f>SUM(E5:E9)</f>
        <v>911</v>
      </c>
      <c r="F10" s="26">
        <f>SUM(F5:F9)</f>
        <v>990</v>
      </c>
    </row>
    <row r="11" spans="1:7" ht="22.5" customHeight="1" x14ac:dyDescent="0.2">
      <c r="A11" s="20" t="s">
        <v>3</v>
      </c>
      <c r="B11" s="40"/>
      <c r="C11" s="13" t="s">
        <v>7</v>
      </c>
      <c r="D11" s="21">
        <v>523</v>
      </c>
      <c r="E11" s="21">
        <v>632</v>
      </c>
      <c r="F11" s="21">
        <v>593</v>
      </c>
    </row>
    <row r="12" spans="1:7" ht="22.2" customHeight="1" x14ac:dyDescent="0.2">
      <c r="A12" s="22"/>
      <c r="B12" s="2"/>
      <c r="C12" s="7" t="s">
        <v>4</v>
      </c>
      <c r="D12" s="27">
        <v>0</v>
      </c>
      <c r="E12" s="27">
        <v>0</v>
      </c>
      <c r="F12" s="27">
        <v>0</v>
      </c>
    </row>
    <row r="13" spans="1:7" ht="22.5" customHeight="1" x14ac:dyDescent="0.2">
      <c r="A13" s="22"/>
      <c r="B13" s="32"/>
      <c r="C13" s="7" t="s">
        <v>6</v>
      </c>
      <c r="D13" s="27">
        <v>0</v>
      </c>
      <c r="E13" s="27">
        <v>0</v>
      </c>
      <c r="F13" s="27">
        <v>0</v>
      </c>
    </row>
    <row r="14" spans="1:7" ht="22.5" customHeight="1" x14ac:dyDescent="0.2">
      <c r="A14" s="22"/>
      <c r="B14" s="32"/>
      <c r="C14" s="7" t="s">
        <v>20</v>
      </c>
      <c r="D14" s="27">
        <v>0</v>
      </c>
      <c r="E14" s="27">
        <v>0</v>
      </c>
      <c r="F14" s="27">
        <v>0</v>
      </c>
    </row>
    <row r="15" spans="1:7" ht="22.5" customHeight="1" x14ac:dyDescent="0.2">
      <c r="A15" s="22"/>
      <c r="B15" s="32"/>
      <c r="C15" s="7" t="s">
        <v>5</v>
      </c>
      <c r="D15" s="27">
        <v>0</v>
      </c>
      <c r="E15" s="27">
        <v>0</v>
      </c>
      <c r="F15" s="27">
        <v>0</v>
      </c>
    </row>
    <row r="16" spans="1:7" ht="22.5" customHeight="1" x14ac:dyDescent="0.2">
      <c r="A16" s="22"/>
      <c r="B16" s="32"/>
      <c r="C16" s="7" t="s">
        <v>21</v>
      </c>
      <c r="D16" s="27">
        <v>0</v>
      </c>
      <c r="E16" s="27">
        <v>5</v>
      </c>
      <c r="F16" s="27">
        <v>0</v>
      </c>
    </row>
    <row r="17" spans="1:6" ht="22.5" customHeight="1" x14ac:dyDescent="0.2">
      <c r="A17" s="22"/>
      <c r="B17" s="32"/>
      <c r="C17" s="7" t="s">
        <v>11</v>
      </c>
      <c r="D17" s="27">
        <v>0</v>
      </c>
      <c r="E17" s="27">
        <v>124</v>
      </c>
      <c r="F17" s="27">
        <v>37</v>
      </c>
    </row>
    <row r="18" spans="1:6" ht="22.5" customHeight="1" x14ac:dyDescent="0.2">
      <c r="A18" s="22"/>
      <c r="B18" s="32"/>
      <c r="C18" s="7" t="s">
        <v>22</v>
      </c>
      <c r="D18" s="27">
        <v>169</v>
      </c>
      <c r="E18" s="27">
        <v>191</v>
      </c>
      <c r="F18" s="27">
        <v>443</v>
      </c>
    </row>
    <row r="19" spans="1:6" ht="22.5" customHeight="1" x14ac:dyDescent="0.2">
      <c r="A19" s="22"/>
      <c r="B19" s="32"/>
      <c r="C19" s="4" t="s">
        <v>15</v>
      </c>
      <c r="D19" s="28">
        <v>0</v>
      </c>
      <c r="E19" s="28">
        <v>0</v>
      </c>
      <c r="F19" s="28">
        <v>0</v>
      </c>
    </row>
    <row r="20" spans="1:6" ht="22.5" customHeight="1" thickBot="1" x14ac:dyDescent="0.25">
      <c r="A20" s="29"/>
      <c r="B20" s="8" t="s">
        <v>8</v>
      </c>
      <c r="C20" s="9"/>
      <c r="D20" s="30">
        <f>SUM(D11:D19)</f>
        <v>692</v>
      </c>
      <c r="E20" s="30">
        <f>SUM(E11:E19)</f>
        <v>952</v>
      </c>
      <c r="F20" s="30">
        <f>SUM(F11:F19)</f>
        <v>1073</v>
      </c>
    </row>
    <row r="21" spans="1:6" ht="22.5" customHeight="1" thickTop="1" x14ac:dyDescent="0.2">
      <c r="A21" s="10" t="s">
        <v>9</v>
      </c>
      <c r="B21" s="11"/>
      <c r="C21" s="12"/>
      <c r="D21" s="31">
        <f>D10-D20</f>
        <v>68</v>
      </c>
      <c r="E21" s="31">
        <f>E10-E20</f>
        <v>-41</v>
      </c>
      <c r="F21" s="31">
        <f>F10-F20</f>
        <v>-83</v>
      </c>
    </row>
    <row r="22" spans="1:6" s="33" customFormat="1" ht="22.5" customHeight="1" x14ac:dyDescent="0.2">
      <c r="A22" s="15" t="s">
        <v>16</v>
      </c>
      <c r="B22" s="15"/>
    </row>
    <row r="23" spans="1:6" ht="22.5" customHeight="1" x14ac:dyDescent="0.2">
      <c r="A23" s="43"/>
      <c r="D23" s="42"/>
      <c r="E23" s="42"/>
      <c r="F23" s="42"/>
    </row>
    <row r="24" spans="1:6" ht="22.5" customHeight="1" x14ac:dyDescent="0.2">
      <c r="A24" s="46"/>
      <c r="B24" s="46"/>
      <c r="C24" s="46"/>
      <c r="D24" s="46"/>
      <c r="E24" s="46"/>
      <c r="F24" s="46"/>
    </row>
  </sheetData>
  <mergeCells count="3">
    <mergeCell ref="A1:C1"/>
    <mergeCell ref="A2:F2"/>
    <mergeCell ref="A24:F24"/>
  </mergeCells>
  <phoneticPr fontId="1"/>
  <printOptions horizontalCentered="1"/>
  <pageMargins left="0.51181102362204722" right="0.51181102362204722" top="0.59055118110236227" bottom="0.27559055118110237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収支決算 (施設全体)</vt:lpstr>
      <vt:lpstr>収支決算 (交流・展示)</vt:lpstr>
      <vt:lpstr>収支決算 (物販・飲食)</vt:lpstr>
      <vt:lpstr>収支決算 (自主事業)</vt:lpstr>
      <vt:lpstr>'収支決算 (交流・展示)'!Print_Area</vt:lpstr>
      <vt:lpstr>'収支決算 (施設全体)'!Print_Area</vt:lpstr>
      <vt:lpstr>'収支決算 (自主事業)'!Print_Area</vt:lpstr>
      <vt:lpstr>'収支決算 (物販・飲食)'!Print_Area</vt:lpstr>
    </vt:vector>
  </TitlesOfParts>
  <Manager/>
  <Company>奈良県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高見 和哉</cp:lastModifiedBy>
  <cp:revision/>
  <cp:lastPrinted>2026-08-06T00:26:28Z</cp:lastPrinted>
  <dcterms:created xsi:type="dcterms:W3CDTF">2017-02-06T08:58:41Z</dcterms:created>
  <dcterms:modified xsi:type="dcterms:W3CDTF">2026-08-07T06:35:55Z</dcterms:modified>
  <cp:category/>
  <cp:contentStatus/>
</cp:coreProperties>
</file>