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Y:\★入札関係\【公契約条例関係】\ホームページ掲載（H27～）\R8年度版\（R8版）書式集\"/>
    </mc:Choice>
  </mc:AlternateContent>
  <xr:revisionPtr revIDLastSave="0" documentId="13_ncr:1_{AE2532A1-CEE9-49C9-AA0B-AFD339653B82}" xr6:coauthVersionLast="47" xr6:coauthVersionMax="47" xr10:uidLastSave="{00000000-0000-0000-0000-000000000000}"/>
  <bookViews>
    <workbookView xWindow="-110" yWindow="-110" windowWidth="19420" windowHeight="10300" xr2:uid="{00000000-000D-0000-FFFF-FFFF00000000}"/>
  </bookViews>
  <sheets>
    <sheet name="労働状況台帳（R８委託）" sheetId="6" r:id="rId1"/>
  </sheets>
  <definedNames>
    <definedName name="_xlnm.Print_Area" localSheetId="0">'労働状況台帳（R８委託）'!$A$1:$R$38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8" i="6" l="1"/>
  <c r="J18" i="6"/>
  <c r="P37" i="6"/>
  <c r="P36" i="6"/>
  <c r="P35" i="6"/>
  <c r="P34" i="6"/>
  <c r="P33" i="6"/>
  <c r="P32" i="6"/>
  <c r="P31" i="6"/>
  <c r="P30" i="6"/>
  <c r="P29" i="6"/>
  <c r="P28" i="6"/>
  <c r="P27" i="6"/>
  <c r="P26" i="6"/>
  <c r="P25" i="6"/>
  <c r="P24" i="6"/>
  <c r="P23" i="6"/>
  <c r="P22" i="6"/>
  <c r="P21" i="6"/>
  <c r="P20" i="6"/>
  <c r="P19" i="6"/>
  <c r="P18" i="6"/>
  <c r="AB18" i="6" s="1"/>
  <c r="J37" i="6"/>
  <c r="AB37" i="6" s="1"/>
  <c r="J36" i="6"/>
  <c r="AB36" i="6" s="1"/>
  <c r="J35" i="6"/>
  <c r="AB35" i="6" s="1"/>
  <c r="J34" i="6"/>
  <c r="AB34" i="6" s="1"/>
  <c r="T34" i="6"/>
  <c r="J33" i="6"/>
  <c r="AB33" i="6" s="1"/>
  <c r="J32" i="6"/>
  <c r="AB32" i="6" s="1"/>
  <c r="J31" i="6"/>
  <c r="AB31" i="6" s="1"/>
  <c r="J30" i="6"/>
  <c r="AB30" i="6" s="1"/>
  <c r="V30" i="6"/>
  <c r="J29" i="6"/>
  <c r="AB29" i="6" s="1"/>
  <c r="J28" i="6"/>
  <c r="AB28" i="6" s="1"/>
  <c r="J27" i="6"/>
  <c r="AB27" i="6" s="1"/>
  <c r="J26" i="6"/>
  <c r="AB26" i="6" s="1"/>
  <c r="T26" i="6"/>
  <c r="J25" i="6"/>
  <c r="AB25" i="6" s="1"/>
  <c r="J24" i="6"/>
  <c r="AB24" i="6" s="1"/>
  <c r="J23" i="6"/>
  <c r="AB23" i="6" s="1"/>
  <c r="J22" i="6"/>
  <c r="AB22" i="6" s="1"/>
  <c r="T22" i="6"/>
  <c r="J21" i="6"/>
  <c r="AB21" i="6" s="1"/>
  <c r="J20" i="6"/>
  <c r="AB20" i="6" s="1"/>
  <c r="J19" i="6"/>
  <c r="AB19" i="6" s="1"/>
  <c r="T18" i="6"/>
  <c r="V22" i="6"/>
  <c r="AE22" i="6" s="1"/>
  <c r="AD19" i="6"/>
  <c r="E37" i="6"/>
  <c r="K37" i="6" s="1"/>
  <c r="E36" i="6"/>
  <c r="E35" i="6"/>
  <c r="Q35" i="6" s="1"/>
  <c r="E34" i="6"/>
  <c r="E33" i="6"/>
  <c r="K33" i="6" s="1"/>
  <c r="E32" i="6"/>
  <c r="K32" i="6" s="1"/>
  <c r="E31" i="6"/>
  <c r="K31" i="6" s="1"/>
  <c r="E30" i="6"/>
  <c r="Q30" i="6" s="1"/>
  <c r="E29" i="6"/>
  <c r="K29" i="6" s="1"/>
  <c r="E28" i="6"/>
  <c r="K28" i="6" s="1"/>
  <c r="E27" i="6"/>
  <c r="K27" i="6" s="1"/>
  <c r="E26" i="6"/>
  <c r="E25" i="6"/>
  <c r="K25" i="6" s="1"/>
  <c r="E24" i="6"/>
  <c r="E23" i="6"/>
  <c r="K23" i="6" s="1"/>
  <c r="E22" i="6"/>
  <c r="Q22" i="6" s="1"/>
  <c r="E21" i="6"/>
  <c r="K21" i="6" s="1"/>
  <c r="E20" i="6"/>
  <c r="K20" i="6" s="1"/>
  <c r="E19" i="6"/>
  <c r="E18" i="6"/>
  <c r="K18" i="6" s="1"/>
  <c r="AD37" i="6"/>
  <c r="Z37" i="6"/>
  <c r="AD36" i="6"/>
  <c r="Z36" i="6"/>
  <c r="AD35" i="6"/>
  <c r="Z35" i="6"/>
  <c r="V35" i="6"/>
  <c r="T35" i="6"/>
  <c r="AE35" i="6" s="1"/>
  <c r="AD34" i="6"/>
  <c r="Z34" i="6"/>
  <c r="AD33" i="6"/>
  <c r="Z33" i="6"/>
  <c r="V33" i="6"/>
  <c r="T33" i="6"/>
  <c r="AE33" i="6" s="1"/>
  <c r="AD32" i="6"/>
  <c r="Z32" i="6"/>
  <c r="V32" i="6"/>
  <c r="AD31" i="6"/>
  <c r="Z31" i="6"/>
  <c r="T31" i="6"/>
  <c r="AD30" i="6"/>
  <c r="Z30" i="6"/>
  <c r="AD29" i="6"/>
  <c r="Z29" i="6"/>
  <c r="V29" i="6"/>
  <c r="T29" i="6"/>
  <c r="AE29" i="6"/>
  <c r="AD28" i="6"/>
  <c r="Z28" i="6"/>
  <c r="V28" i="6"/>
  <c r="AD27" i="6"/>
  <c r="Z27" i="6"/>
  <c r="V27" i="6"/>
  <c r="T27" i="6"/>
  <c r="AE27" i="6" s="1"/>
  <c r="AD26" i="6"/>
  <c r="Z26" i="6"/>
  <c r="AD25" i="6"/>
  <c r="Z25" i="6"/>
  <c r="AD24" i="6"/>
  <c r="Z24" i="6"/>
  <c r="V24" i="6"/>
  <c r="T24" i="6"/>
  <c r="AD23" i="6"/>
  <c r="Z23" i="6"/>
  <c r="AD22" i="6"/>
  <c r="Z22" i="6"/>
  <c r="AD21" i="6"/>
  <c r="Z21" i="6"/>
  <c r="T21" i="6"/>
  <c r="AD20" i="6"/>
  <c r="Z20" i="6"/>
  <c r="V20" i="6"/>
  <c r="T20" i="6"/>
  <c r="AE20" i="6" s="1"/>
  <c r="Z18" i="6"/>
  <c r="Z19" i="6"/>
  <c r="V37" i="6"/>
  <c r="T37" i="6"/>
  <c r="AE37" i="6" s="1"/>
  <c r="V26" i="6"/>
  <c r="AE26" i="6" s="1"/>
  <c r="AE24" i="6"/>
  <c r="V34" i="6"/>
  <c r="AE34" i="6"/>
  <c r="V18" i="6"/>
  <c r="R20" i="6" l="1"/>
  <c r="Q36" i="6"/>
  <c r="T30" i="6"/>
  <c r="AE30" i="6" s="1"/>
  <c r="R24" i="6"/>
  <c r="T23" i="6"/>
  <c r="AE23" i="6" s="1"/>
  <c r="R23" i="6" s="1"/>
  <c r="T25" i="6"/>
  <c r="AE25" i="6" s="1"/>
  <c r="R25" i="6" s="1"/>
  <c r="V31" i="6"/>
  <c r="AE31" i="6" s="1"/>
  <c r="R31" i="6" s="1"/>
  <c r="Q26" i="6"/>
  <c r="R34" i="6"/>
  <c r="V23" i="6"/>
  <c r="V25" i="6"/>
  <c r="R35" i="6"/>
  <c r="V21" i="6"/>
  <c r="AE21" i="6" s="1"/>
  <c r="R21" i="6" s="1"/>
  <c r="T36" i="6"/>
  <c r="AE36" i="6" s="1"/>
  <c r="R36" i="6"/>
  <c r="T28" i="6"/>
  <c r="AE28" i="6" s="1"/>
  <c r="T32" i="6"/>
  <c r="AE32" i="6" s="1"/>
  <c r="R32" i="6" s="1"/>
  <c r="V36" i="6"/>
  <c r="Q29" i="6"/>
  <c r="K36" i="6"/>
  <c r="Q28" i="6"/>
  <c r="R22" i="6"/>
  <c r="K22" i="6"/>
  <c r="K30" i="6"/>
  <c r="R30" i="6"/>
  <c r="Q37" i="6"/>
  <c r="Q21" i="6"/>
  <c r="K26" i="6"/>
  <c r="R29" i="6"/>
  <c r="Q34" i="6"/>
  <c r="K34" i="6"/>
  <c r="R26" i="6"/>
  <c r="R37" i="6"/>
  <c r="Q20" i="6"/>
  <c r="R33" i="6"/>
  <c r="R27" i="6"/>
  <c r="K24" i="6"/>
  <c r="Q24" i="6"/>
  <c r="R28" i="6"/>
  <c r="Q32" i="6"/>
  <c r="Q25" i="6"/>
  <c r="Q33" i="6"/>
  <c r="Q31" i="6"/>
  <c r="K35" i="6"/>
  <c r="Q27" i="6"/>
  <c r="Q23" i="6"/>
  <c r="AE18" i="6"/>
  <c r="Q18" i="6"/>
  <c r="T19" i="6"/>
  <c r="V19" i="6"/>
  <c r="K19" i="6"/>
  <c r="Q19" i="6"/>
  <c r="R18" i="6" l="1"/>
  <c r="AE19" i="6"/>
  <c r="R19" i="6" s="1"/>
</calcChain>
</file>

<file path=xl/sharedStrings.xml><?xml version="1.0" encoding="utf-8"?>
<sst xmlns="http://schemas.openxmlformats.org/spreadsheetml/2006/main" count="85" uniqueCount="71">
  <si>
    <t>履行場所</t>
    <rPh sb="0" eb="2">
      <t>リコウ</t>
    </rPh>
    <rPh sb="2" eb="4">
      <t>バショ</t>
    </rPh>
    <phoneticPr fontId="3"/>
  </si>
  <si>
    <t>請負業者名</t>
    <rPh sb="0" eb="2">
      <t>ウケオイ</t>
    </rPh>
    <rPh sb="2" eb="4">
      <t>ギョウシャ</t>
    </rPh>
    <rPh sb="4" eb="5">
      <t>メイ</t>
    </rPh>
    <phoneticPr fontId="3"/>
  </si>
  <si>
    <t>代表者名</t>
    <rPh sb="0" eb="3">
      <t>ダイヒョウシャ</t>
    </rPh>
    <rPh sb="3" eb="4">
      <t>メイ</t>
    </rPh>
    <phoneticPr fontId="3"/>
  </si>
  <si>
    <t>所在地</t>
    <rPh sb="0" eb="3">
      <t>ショザイチ</t>
    </rPh>
    <phoneticPr fontId="3"/>
  </si>
  <si>
    <t>担当者名</t>
    <rPh sb="0" eb="2">
      <t>タントウ</t>
    </rPh>
    <rPh sb="2" eb="3">
      <t>シャ</t>
    </rPh>
    <rPh sb="3" eb="4">
      <t>メイ</t>
    </rPh>
    <phoneticPr fontId="3"/>
  </si>
  <si>
    <t>電話番号</t>
    <rPh sb="0" eb="2">
      <t>デンワ</t>
    </rPh>
    <rPh sb="2" eb="4">
      <t>バンゴウ</t>
    </rPh>
    <phoneticPr fontId="3"/>
  </si>
  <si>
    <t>ＦＡＸ番号</t>
    <rPh sb="3" eb="5">
      <t>バンゴウ</t>
    </rPh>
    <phoneticPr fontId="3"/>
  </si>
  <si>
    <t>下請業者名</t>
    <rPh sb="0" eb="2">
      <t>シタウケ</t>
    </rPh>
    <rPh sb="2" eb="4">
      <t>ギョウシャ</t>
    </rPh>
    <rPh sb="4" eb="5">
      <t>メイ</t>
    </rPh>
    <phoneticPr fontId="3"/>
  </si>
  <si>
    <t>下請業者所在地</t>
    <rPh sb="0" eb="2">
      <t>シタウケ</t>
    </rPh>
    <rPh sb="2" eb="4">
      <t>ギョウシャ</t>
    </rPh>
    <rPh sb="4" eb="7">
      <t>ショザイチ</t>
    </rPh>
    <phoneticPr fontId="3"/>
  </si>
  <si>
    <t>下請業者担当者名</t>
    <rPh sb="4" eb="6">
      <t>タントウ</t>
    </rPh>
    <rPh sb="6" eb="7">
      <t>シャ</t>
    </rPh>
    <rPh sb="7" eb="8">
      <t>メイ</t>
    </rPh>
    <phoneticPr fontId="3"/>
  </si>
  <si>
    <t>下請業者電話番号</t>
    <rPh sb="4" eb="6">
      <t>デンワ</t>
    </rPh>
    <rPh sb="6" eb="8">
      <t>バンゴウ</t>
    </rPh>
    <phoneticPr fontId="3"/>
  </si>
  <si>
    <t>下請業者ＦＡＸ番号</t>
    <rPh sb="7" eb="9">
      <t>バンゴウ</t>
    </rPh>
    <phoneticPr fontId="3"/>
  </si>
  <si>
    <t>下請業者代表者名</t>
    <rPh sb="0" eb="2">
      <t>シタウケ</t>
    </rPh>
    <rPh sb="2" eb="4">
      <t>ギョウシャ</t>
    </rPh>
    <rPh sb="4" eb="7">
      <t>ダイヒョウシャ</t>
    </rPh>
    <rPh sb="7" eb="8">
      <t>メイ</t>
    </rPh>
    <phoneticPr fontId="3"/>
  </si>
  <si>
    <t>作成年月日</t>
    <rPh sb="0" eb="2">
      <t>サクセイ</t>
    </rPh>
    <rPh sb="2" eb="5">
      <t>ネンガッピ</t>
    </rPh>
    <phoneticPr fontId="3"/>
  </si>
  <si>
    <t>労働報酬計算対象期間</t>
    <rPh sb="0" eb="2">
      <t>ロウドウ</t>
    </rPh>
    <rPh sb="2" eb="4">
      <t>ホウシュウ</t>
    </rPh>
    <rPh sb="4" eb="6">
      <t>ケイサン</t>
    </rPh>
    <rPh sb="6" eb="8">
      <t>タイショウ</t>
    </rPh>
    <rPh sb="8" eb="10">
      <t>キカン</t>
    </rPh>
    <phoneticPr fontId="3"/>
  </si>
  <si>
    <t>～</t>
    <phoneticPr fontId="3"/>
  </si>
  <si>
    <t>No</t>
    <phoneticPr fontId="3"/>
  </si>
  <si>
    <t>a</t>
    <phoneticPr fontId="3"/>
  </si>
  <si>
    <t>下限総額
(基準額)</t>
    <rPh sb="0" eb="2">
      <t>カゲン</t>
    </rPh>
    <rPh sb="2" eb="4">
      <t>ソウガク</t>
    </rPh>
    <rPh sb="6" eb="8">
      <t>キジュン</t>
    </rPh>
    <rPh sb="8" eb="9">
      <t>ガク</t>
    </rPh>
    <phoneticPr fontId="3"/>
  </si>
  <si>
    <t>臨時の給与</t>
    <phoneticPr fontId="3"/>
  </si>
  <si>
    <t>按分後の額</t>
    <rPh sb="0" eb="2">
      <t>アンブン</t>
    </rPh>
    <rPh sb="2" eb="3">
      <t>ゴ</t>
    </rPh>
    <rPh sb="4" eb="5">
      <t>ガク</t>
    </rPh>
    <phoneticPr fontId="3"/>
  </si>
  <si>
    <t>支給額</t>
    <rPh sb="0" eb="2">
      <t>シキュウ</t>
    </rPh>
    <rPh sb="2" eb="3">
      <t>ガク</t>
    </rPh>
    <phoneticPr fontId="3"/>
  </si>
  <si>
    <t>労働時間による按分が必要なもの</t>
  </si>
  <si>
    <t>b</t>
    <phoneticPr fontId="3"/>
  </si>
  <si>
    <t>労働報酬の支払われるべき日</t>
    <rPh sb="0" eb="2">
      <t>ロウドウ</t>
    </rPh>
    <rPh sb="2" eb="4">
      <t>ホウシュウ</t>
    </rPh>
    <rPh sb="5" eb="7">
      <t>シハライ</t>
    </rPh>
    <rPh sb="12" eb="13">
      <t>ヒ</t>
    </rPh>
    <phoneticPr fontId="3"/>
  </si>
  <si>
    <t>第１号様式</t>
    <rPh sb="0" eb="1">
      <t>ダイ</t>
    </rPh>
    <rPh sb="2" eb="3">
      <t>ゴウ</t>
    </rPh>
    <rPh sb="3" eb="5">
      <t>ヨウシキ</t>
    </rPh>
    <phoneticPr fontId="3"/>
  </si>
  <si>
    <t>判定</t>
    <rPh sb="0" eb="2">
      <t>ハンテイ</t>
    </rPh>
    <phoneticPr fontId="3"/>
  </si>
  <si>
    <t>（□にチェックを入れて提出してください。）</t>
    <rPh sb="8" eb="9">
      <t>イ</t>
    </rPh>
    <rPh sb="11" eb="13">
      <t>テイシュツ</t>
    </rPh>
    <phoneticPr fontId="10"/>
  </si>
  <si>
    <t>職　種</t>
    <rPh sb="0" eb="1">
      <t>ショク</t>
    </rPh>
    <rPh sb="2" eb="3">
      <t>タネ</t>
    </rPh>
    <phoneticPr fontId="3"/>
  </si>
  <si>
    <t>-32-</t>
    <phoneticPr fontId="10"/>
  </si>
  <si>
    <t>労務報酬
下限額</t>
    <rPh sb="0" eb="2">
      <t>ロウム</t>
    </rPh>
    <rPh sb="2" eb="4">
      <t>ホウシュウ</t>
    </rPh>
    <rPh sb="5" eb="7">
      <t>カゲン</t>
    </rPh>
    <rPh sb="7" eb="8">
      <t>ガク</t>
    </rPh>
    <phoneticPr fontId="3"/>
  </si>
  <si>
    <t>うち本契約に係る労働時間数</t>
    <rPh sb="2" eb="3">
      <t>ホン</t>
    </rPh>
    <rPh sb="6" eb="7">
      <t>カカ</t>
    </rPh>
    <rPh sb="8" eb="10">
      <t>ロウドウ</t>
    </rPh>
    <rPh sb="10" eb="12">
      <t>ジカン</t>
    </rPh>
    <rPh sb="12" eb="13">
      <t>スウ</t>
    </rPh>
    <phoneticPr fontId="2"/>
  </si>
  <si>
    <t>基本給</t>
    <rPh sb="0" eb="2">
      <t>キホン</t>
    </rPh>
    <rPh sb="2" eb="3">
      <t>キュウ</t>
    </rPh>
    <phoneticPr fontId="3"/>
  </si>
  <si>
    <t>所定時間内</t>
    <rPh sb="0" eb="2">
      <t>ショテイ</t>
    </rPh>
    <rPh sb="2" eb="4">
      <t>ジカン</t>
    </rPh>
    <rPh sb="4" eb="5">
      <t>ナイ</t>
    </rPh>
    <phoneticPr fontId="10"/>
  </si>
  <si>
    <t>時間外割増賃金</t>
    <rPh sb="0" eb="3">
      <t>ジカンガイ</t>
    </rPh>
    <rPh sb="3" eb="5">
      <t>ワリマシ</t>
    </rPh>
    <rPh sb="5" eb="7">
      <t>チンギン</t>
    </rPh>
    <phoneticPr fontId="3"/>
  </si>
  <si>
    <t>算定労働時間</t>
    <rPh sb="0" eb="2">
      <t>サンテイ</t>
    </rPh>
    <rPh sb="2" eb="4">
      <t>ロウドウ</t>
    </rPh>
    <rPh sb="4" eb="6">
      <t>ジカン</t>
    </rPh>
    <phoneticPr fontId="10"/>
  </si>
  <si>
    <t>　 当　月　の　労　働　時　間　の　総　数</t>
    <rPh sb="2" eb="3">
      <t>トウ</t>
    </rPh>
    <rPh sb="12" eb="13">
      <t>トキ</t>
    </rPh>
    <rPh sb="14" eb="15">
      <t>アイダ</t>
    </rPh>
    <rPh sb="18" eb="19">
      <t>ソウ</t>
    </rPh>
    <rPh sb="20" eb="21">
      <t>スウ</t>
    </rPh>
    <phoneticPr fontId="10"/>
  </si>
  <si>
    <t>支給総額</t>
    <rPh sb="0" eb="2">
      <t>シキュウ</t>
    </rPh>
    <rPh sb="2" eb="4">
      <t>ソウガク</t>
    </rPh>
    <phoneticPr fontId="10"/>
  </si>
  <si>
    <t>定期に支給される諸手当等</t>
    <rPh sb="0" eb="2">
      <t>テイキ</t>
    </rPh>
    <rPh sb="3" eb="5">
      <t>シキュウ</t>
    </rPh>
    <rPh sb="8" eb="11">
      <t>ショテアテ</t>
    </rPh>
    <rPh sb="11" eb="12">
      <t>トウ</t>
    </rPh>
    <phoneticPr fontId="3"/>
  </si>
  <si>
    <t>所定時間外</t>
    <rPh sb="0" eb="2">
      <t>ショテイ</t>
    </rPh>
    <rPh sb="2" eb="4">
      <t>ジカン</t>
    </rPh>
    <rPh sb="4" eb="5">
      <t>ソト</t>
    </rPh>
    <phoneticPr fontId="10"/>
  </si>
  <si>
    <t>e</t>
    <phoneticPr fontId="10"/>
  </si>
  <si>
    <t>c</t>
    <phoneticPr fontId="10"/>
  </si>
  <si>
    <t>d</t>
    <phoneticPr fontId="3"/>
  </si>
  <si>
    <t>休   日</t>
    <rPh sb="0" eb="1">
      <t>キュウ</t>
    </rPh>
    <rPh sb="4" eb="5">
      <t>ヒ</t>
    </rPh>
    <phoneticPr fontId="10"/>
  </si>
  <si>
    <t>深　夜</t>
    <rPh sb="0" eb="1">
      <t>フカ</t>
    </rPh>
    <rPh sb="2" eb="3">
      <t>ヨル</t>
    </rPh>
    <phoneticPr fontId="10"/>
  </si>
  <si>
    <t>f</t>
    <phoneticPr fontId="10"/>
  </si>
  <si>
    <t>X=a*f</t>
    <phoneticPr fontId="10"/>
  </si>
  <si>
    <t>g</t>
    <phoneticPr fontId="3"/>
  </si>
  <si>
    <t>h</t>
    <phoneticPr fontId="10"/>
  </si>
  <si>
    <t>i</t>
    <phoneticPr fontId="3"/>
  </si>
  <si>
    <t>j</t>
    <phoneticPr fontId="10"/>
  </si>
  <si>
    <t>k</t>
    <phoneticPr fontId="10"/>
  </si>
  <si>
    <t>加西太郎</t>
    <rPh sb="0" eb="2">
      <t>カサイ</t>
    </rPh>
    <rPh sb="2" eb="4">
      <t>タロウ</t>
    </rPh>
    <phoneticPr fontId="10"/>
  </si>
  <si>
    <r>
      <rPr>
        <sz val="11"/>
        <color indexed="8"/>
        <rFont val="ＭＳ Ｐゴシック"/>
        <family val="3"/>
        <charset val="128"/>
      </rPr>
      <t>□ 下記の労働者に支払った賃金等は、下限総額（基準額）以上であることを確認しました。</t>
    </r>
    <rPh sb="2" eb="4">
      <t>カキ</t>
    </rPh>
    <rPh sb="5" eb="8">
      <t>ロウドウシャ</t>
    </rPh>
    <rPh sb="9" eb="11">
      <t>シハラ</t>
    </rPh>
    <rPh sb="13" eb="15">
      <t>チンギン</t>
    </rPh>
    <rPh sb="15" eb="16">
      <t>トウ</t>
    </rPh>
    <rPh sb="18" eb="20">
      <t>カゲン</t>
    </rPh>
    <rPh sb="20" eb="22">
      <t>ソウガク</t>
    </rPh>
    <rPh sb="23" eb="25">
      <t>キジュン</t>
    </rPh>
    <rPh sb="25" eb="26">
      <t>ガク</t>
    </rPh>
    <rPh sb="27" eb="29">
      <t>イジョウ</t>
    </rPh>
    <rPh sb="35" eb="37">
      <t>カクニン</t>
    </rPh>
    <phoneticPr fontId="10"/>
  </si>
  <si>
    <r>
      <t>Y=a*</t>
    </r>
    <r>
      <rPr>
        <sz val="11"/>
        <color theme="1"/>
        <rFont val="ＭＳ Ｐゴシック"/>
        <family val="3"/>
        <charset val="128"/>
        <scheme val="minor"/>
      </rPr>
      <t>k</t>
    </r>
    <phoneticPr fontId="3"/>
  </si>
  <si>
    <t>労働者氏名</t>
    <rPh sb="0" eb="1">
      <t>ロウ</t>
    </rPh>
    <rPh sb="1" eb="2">
      <t>ハタラキ</t>
    </rPh>
    <rPh sb="2" eb="3">
      <t>シャ</t>
    </rPh>
    <rPh sb="3" eb="4">
      <t>シ</t>
    </rPh>
    <rPh sb="4" eb="5">
      <t>メイ</t>
    </rPh>
    <phoneticPr fontId="3"/>
  </si>
  <si>
    <t>※ f＝b＋c×1.25+d×1.35＋e×0.25</t>
    <phoneticPr fontId="10"/>
  </si>
  <si>
    <t>※ k＝g＋h×1.25+i×1.35＋j×0.25</t>
    <phoneticPr fontId="10"/>
  </si>
  <si>
    <t>実物支給</t>
    <rPh sb="0" eb="2">
      <t>ジツブツ</t>
    </rPh>
    <rPh sb="2" eb="4">
      <t>シキュウ</t>
    </rPh>
    <phoneticPr fontId="3"/>
  </si>
  <si>
    <t>本契約のみに支給された個別手当</t>
    <rPh sb="0" eb="3">
      <t>ホンケイヤク</t>
    </rPh>
    <rPh sb="6" eb="8">
      <t>シキュウ</t>
    </rPh>
    <rPh sb="11" eb="13">
      <t>コベツ</t>
    </rPh>
    <rPh sb="13" eb="15">
      <t>テアテ</t>
    </rPh>
    <phoneticPr fontId="3"/>
  </si>
  <si>
    <t>本契約に係る労働報酬額</t>
    <rPh sb="0" eb="1">
      <t>ホン</t>
    </rPh>
    <rPh sb="1" eb="3">
      <t>ケイヤク</t>
    </rPh>
    <rPh sb="4" eb="5">
      <t>カカ</t>
    </rPh>
    <phoneticPr fontId="3"/>
  </si>
  <si>
    <t>総支給参考額</t>
    <rPh sb="0" eb="1">
      <t>ソウ</t>
    </rPh>
    <rPh sb="1" eb="3">
      <t>シキュウ</t>
    </rPh>
    <rPh sb="3" eb="5">
      <t>サンコウ</t>
    </rPh>
    <rPh sb="5" eb="6">
      <t>ガク</t>
    </rPh>
    <phoneticPr fontId="10"/>
  </si>
  <si>
    <t>委託名</t>
    <rPh sb="0" eb="2">
      <t>イタク</t>
    </rPh>
    <rPh sb="2" eb="3">
      <t>メイ</t>
    </rPh>
    <phoneticPr fontId="3"/>
  </si>
  <si>
    <t>委託期間</t>
    <rPh sb="0" eb="2">
      <t>イタク</t>
    </rPh>
    <rPh sb="2" eb="4">
      <t>キカン</t>
    </rPh>
    <rPh sb="3" eb="4">
      <t>コウキ</t>
    </rPh>
    <phoneticPr fontId="3"/>
  </si>
  <si>
    <t>下請業者請負内容</t>
    <rPh sb="0" eb="2">
      <t>シタウケ</t>
    </rPh>
    <rPh sb="2" eb="4">
      <t>ギョウシャ</t>
    </rPh>
    <rPh sb="4" eb="6">
      <t>ウケオイ</t>
    </rPh>
    <rPh sb="6" eb="8">
      <t>ナイヨウ</t>
    </rPh>
    <phoneticPr fontId="3"/>
  </si>
  <si>
    <t>※時間外割増按分のみ{k-g}/{f-b)}</t>
    <rPh sb="1" eb="4">
      <t>ジカンガイ</t>
    </rPh>
    <rPh sb="4" eb="6">
      <t>ワリマシ</t>
    </rPh>
    <rPh sb="6" eb="8">
      <t>アンブン</t>
    </rPh>
    <phoneticPr fontId="10"/>
  </si>
  <si>
    <t>※按分は所定時間内の時間数によるものとする　g/b</t>
    <rPh sb="1" eb="3">
      <t>アンブン</t>
    </rPh>
    <rPh sb="4" eb="6">
      <t>ショテイ</t>
    </rPh>
    <rPh sb="6" eb="8">
      <t>ジカン</t>
    </rPh>
    <rPh sb="8" eb="9">
      <t>ナイ</t>
    </rPh>
    <rPh sb="10" eb="12">
      <t>ジカン</t>
    </rPh>
    <rPh sb="12" eb="13">
      <t>スウ</t>
    </rPh>
    <phoneticPr fontId="3"/>
  </si>
  <si>
    <t>事務員</t>
    <rPh sb="0" eb="3">
      <t>ジムイン</t>
    </rPh>
    <phoneticPr fontId="3"/>
  </si>
  <si>
    <t>※以下に当月分の基本給、当月分の時間外割増賃金、諸手当等、実物支給、時間外割増賃金、それぞれの支給額を入力すると下限額クリアのチェックができます。</t>
    <rPh sb="1" eb="3">
      <t>イカ</t>
    </rPh>
    <rPh sb="4" eb="6">
      <t>トウゲツ</t>
    </rPh>
    <rPh sb="6" eb="7">
      <t>ブン</t>
    </rPh>
    <rPh sb="8" eb="11">
      <t>キホンキュウ</t>
    </rPh>
    <rPh sb="12" eb="14">
      <t>トウゲツ</t>
    </rPh>
    <rPh sb="14" eb="15">
      <t>ブン</t>
    </rPh>
    <rPh sb="16" eb="19">
      <t>ジカンガイ</t>
    </rPh>
    <rPh sb="19" eb="21">
      <t>ワリマシ</t>
    </rPh>
    <rPh sb="21" eb="23">
      <t>チンギン</t>
    </rPh>
    <rPh sb="24" eb="27">
      <t>ショテアテ</t>
    </rPh>
    <rPh sb="27" eb="28">
      <t>トウ</t>
    </rPh>
    <rPh sb="29" eb="31">
      <t>ジツブツ</t>
    </rPh>
    <rPh sb="31" eb="33">
      <t>シキュウ</t>
    </rPh>
    <rPh sb="34" eb="37">
      <t>ジカンガイ</t>
    </rPh>
    <rPh sb="37" eb="39">
      <t>ワリマシ</t>
    </rPh>
    <rPh sb="39" eb="41">
      <t>チンギン</t>
    </rPh>
    <rPh sb="47" eb="50">
      <t>シキュウガク</t>
    </rPh>
    <rPh sb="51" eb="53">
      <t>ニュウリョク</t>
    </rPh>
    <rPh sb="56" eb="58">
      <t>カゲン</t>
    </rPh>
    <rPh sb="58" eb="59">
      <t>ガク</t>
    </rPh>
    <phoneticPr fontId="3"/>
  </si>
  <si>
    <t>加西市労働状況台帳（令和８年度　委託契約用）</t>
    <rPh sb="0" eb="2">
      <t>カサイ</t>
    </rPh>
    <rPh sb="2" eb="3">
      <t>シ</t>
    </rPh>
    <rPh sb="3" eb="5">
      <t>ロウドウ</t>
    </rPh>
    <rPh sb="5" eb="7">
      <t>ジョウキョウ</t>
    </rPh>
    <rPh sb="7" eb="9">
      <t>ダイチョウ</t>
    </rPh>
    <rPh sb="10" eb="11">
      <t>レイ</t>
    </rPh>
    <rPh sb="11" eb="12">
      <t>カズ</t>
    </rPh>
    <rPh sb="13" eb="14">
      <t>ネン</t>
    </rPh>
    <rPh sb="14" eb="15">
      <t>ド</t>
    </rPh>
    <rPh sb="15" eb="17">
      <t>ヘイネンド</t>
    </rPh>
    <rPh sb="16" eb="18">
      <t>イタク</t>
    </rPh>
    <rPh sb="18" eb="20">
      <t>ケイヤク</t>
    </rPh>
    <rPh sb="20" eb="21">
      <t>ヨウ</t>
    </rPh>
    <phoneticPr fontId="3"/>
  </si>
  <si>
    <t>労働報酬下限額（令和８年度対象業務委託契約）</t>
    <rPh sb="0" eb="2">
      <t>ロウドウ</t>
    </rPh>
    <rPh sb="2" eb="4">
      <t>ホウシュウ</t>
    </rPh>
    <rPh sb="4" eb="6">
      <t>カゲン</t>
    </rPh>
    <rPh sb="6" eb="7">
      <t>ガク</t>
    </rPh>
    <rPh sb="8" eb="10">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</si>
</sst>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Red]\-#,##0.0"/>
  </numFmts>
  <fonts count="14" x14ac:knownFonts="1">
    <font>
      <sz val="11"/>
      <color theme="1"/>
      <name val="ＭＳ Ｐゴシック"/>
      <family val="3"/>
      <charset val="128"/>
      <scheme val="minor"/>
    </font>
    <font>
      <sz val="11"/>
      <color indexed="8"/>
      <name val="ＭＳ Ｐゴシック"/>
      <family val="3"/>
      <charset val="128"/>
    </font>
    <font>
      <b/>
      <sz val="18"/>
      <color indexed="56"/>
      <name val="ＭＳ Ｐゴシック"/>
      <family val="3"/>
      <charset val="128"/>
    </font>
    <font>
      <sz val="6"/>
      <name val="ＭＳ Ｐゴシック"/>
      <family val="3"/>
      <charset val="128"/>
    </font>
    <font>
      <sz val="11"/>
      <color indexed="8"/>
      <name val="ＭＳ Ｐゴシック"/>
      <family val="3"/>
      <charset val="128"/>
    </font>
    <font>
      <sz val="11"/>
      <color indexed="8"/>
      <name val="ＭＳ ゴシック"/>
      <family val="3"/>
      <charset val="128"/>
    </font>
    <font>
      <sz val="14"/>
      <color indexed="8"/>
      <name val="ＭＳ Ｐゴシック"/>
      <family val="3"/>
      <charset val="128"/>
    </font>
    <font>
      <sz val="12"/>
      <color indexed="8"/>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3"/>
      <charset val="128"/>
    </font>
    <font>
      <sz val="10"/>
      <color indexed="8"/>
      <name val="ＭＳ Ｐゴシック"/>
      <family val="3"/>
      <charset val="128"/>
    </font>
    <font>
      <sz val="10.5"/>
      <color indexed="8"/>
      <name val="ＭＳ Ｐ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theme="5" tint="0.59996337778862885"/>
        <bgColor indexed="64"/>
      </patternFill>
    </fill>
  </fills>
  <borders count="41">
    <border>
      <left/>
      <right/>
      <top/>
      <bottom/>
      <diagonal/>
    </border>
    <border>
      <left/>
      <right/>
      <top style="thin">
        <color indexed="64"/>
      </top>
      <bottom style="thin">
        <color indexed="64"/>
      </bottom>
      <diagonal/>
    </border>
    <border>
      <left/>
      <right style="thin">
        <color indexed="64"/>
      </right>
      <top/>
      <bottom/>
      <diagonal/>
    </border>
    <border>
      <left style="hair">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diagonalUp="1">
      <left style="thin">
        <color indexed="64"/>
      </left>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left/>
      <right style="thin">
        <color indexed="64"/>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23">
    <xf numFmtId="0" fontId="0" fillId="0" borderId="0" xfId="0">
      <alignment vertical="center"/>
    </xf>
    <xf numFmtId="38" fontId="1" fillId="0" borderId="0" xfId="1" applyFont="1" applyFill="1" applyBorder="1" applyAlignment="1">
      <alignment horizontal="left" vertical="center" indent="3"/>
    </xf>
    <xf numFmtId="38" fontId="1" fillId="2" borderId="0" xfId="1" applyFont="1" applyFill="1">
      <alignment vertical="center"/>
    </xf>
    <xf numFmtId="0" fontId="7" fillId="2" borderId="0" xfId="0" applyFont="1" applyFill="1">
      <alignment vertical="center"/>
    </xf>
    <xf numFmtId="38" fontId="7" fillId="2" borderId="0" xfId="1" applyFont="1" applyFill="1">
      <alignment vertical="center"/>
    </xf>
    <xf numFmtId="0" fontId="0" fillId="2" borderId="0" xfId="0" applyFill="1">
      <alignment vertical="center"/>
    </xf>
    <xf numFmtId="38" fontId="8" fillId="2" borderId="0" xfId="1" applyFont="1" applyFill="1">
      <alignment vertical="center"/>
    </xf>
    <xf numFmtId="38" fontId="6" fillId="0" borderId="0" xfId="1" applyFont="1" applyFill="1">
      <alignment vertical="center"/>
    </xf>
    <xf numFmtId="38" fontId="1" fillId="0" borderId="0" xfId="1" applyFont="1" applyFill="1">
      <alignment vertical="center"/>
    </xf>
    <xf numFmtId="38" fontId="6" fillId="0" borderId="0" xfId="1" applyFont="1" applyFill="1" applyAlignment="1">
      <alignment horizontal="right" vertical="center"/>
    </xf>
    <xf numFmtId="38" fontId="1" fillId="0" borderId="0" xfId="1" applyFont="1" applyFill="1" applyBorder="1" applyAlignment="1">
      <alignment vertical="center" shrinkToFit="1"/>
    </xf>
    <xf numFmtId="38" fontId="5" fillId="0" borderId="0" xfId="1" applyFont="1" applyFill="1" applyAlignment="1">
      <alignment horizontal="right" vertical="center"/>
    </xf>
    <xf numFmtId="38" fontId="0" fillId="0" borderId="0" xfId="0" applyNumberFormat="1">
      <alignment vertical="center"/>
    </xf>
    <xf numFmtId="38" fontId="1" fillId="0" borderId="0" xfId="1" applyFont="1" applyFill="1" applyBorder="1" applyAlignment="1">
      <alignment vertical="center"/>
    </xf>
    <xf numFmtId="176" fontId="1" fillId="3" borderId="1" xfId="1" applyNumberFormat="1" applyFont="1" applyFill="1" applyBorder="1" applyAlignment="1" applyProtection="1">
      <alignment horizontal="center" vertical="center"/>
      <protection locked="0"/>
    </xf>
    <xf numFmtId="0" fontId="0" fillId="0" borderId="1" xfId="0" applyBorder="1" applyAlignment="1" applyProtection="1">
      <alignment horizontal="left" vertical="center"/>
      <protection locked="0"/>
    </xf>
    <xf numFmtId="38" fontId="1" fillId="0" borderId="0" xfId="1" quotePrefix="1" applyFont="1" applyFill="1" applyAlignment="1">
      <alignment horizontal="left" vertical="center" textRotation="180"/>
    </xf>
    <xf numFmtId="38" fontId="1" fillId="0" borderId="0" xfId="1" applyFont="1" applyFill="1" applyAlignment="1">
      <alignment horizontal="left" vertical="center" textRotation="180"/>
    </xf>
    <xf numFmtId="38" fontId="1" fillId="0" borderId="2" xfId="1" quotePrefix="1" applyFont="1" applyFill="1" applyBorder="1" applyAlignment="1">
      <alignment horizontal="left" vertical="center" textRotation="180"/>
    </xf>
    <xf numFmtId="0" fontId="0" fillId="0" borderId="1" xfId="0" applyBorder="1" applyAlignment="1" applyProtection="1">
      <alignment vertical="center" shrinkToFit="1"/>
      <protection locked="0"/>
    </xf>
    <xf numFmtId="38" fontId="1" fillId="3" borderId="3" xfId="1" applyFont="1" applyFill="1" applyBorder="1" applyAlignment="1">
      <alignment horizontal="center" vertical="center" shrinkToFit="1"/>
    </xf>
    <xf numFmtId="38" fontId="1" fillId="3" borderId="4" xfId="1" applyFont="1" applyFill="1" applyBorder="1" applyAlignment="1">
      <alignment horizontal="left" vertical="center" wrapText="1"/>
    </xf>
    <xf numFmtId="0" fontId="0" fillId="3" borderId="5" xfId="0" applyFill="1" applyBorder="1" applyAlignment="1">
      <alignment horizontal="distributed" vertical="center" wrapText="1"/>
    </xf>
    <xf numFmtId="0" fontId="1" fillId="2" borderId="0" xfId="0" applyFont="1" applyFill="1">
      <alignment vertical="center"/>
    </xf>
    <xf numFmtId="38" fontId="1" fillId="3" borderId="6" xfId="1" applyFont="1" applyFill="1" applyBorder="1" applyAlignment="1">
      <alignment horizontal="center" vertical="center" shrinkToFit="1"/>
    </xf>
    <xf numFmtId="0" fontId="0" fillId="3" borderId="7" xfId="0"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Alignment="1">
      <alignment horizontal="center" vertical="center"/>
    </xf>
    <xf numFmtId="0" fontId="0" fillId="3" borderId="3" xfId="0" applyFill="1" applyBorder="1" applyAlignment="1">
      <alignment horizontal="center" vertical="center"/>
    </xf>
    <xf numFmtId="0" fontId="0" fillId="0" borderId="12" xfId="0" applyBorder="1">
      <alignment vertical="center"/>
    </xf>
    <xf numFmtId="0" fontId="0" fillId="0" borderId="13" xfId="0" applyBorder="1" applyProtection="1">
      <alignment vertical="center"/>
      <protection locked="0"/>
    </xf>
    <xf numFmtId="0" fontId="0" fillId="0" borderId="13" xfId="0" applyBorder="1" applyAlignment="1" applyProtection="1">
      <alignment vertical="center" shrinkToFit="1"/>
      <protection locked="0"/>
    </xf>
    <xf numFmtId="38" fontId="7" fillId="4" borderId="13" xfId="1" applyFont="1" applyFill="1" applyBorder="1" applyAlignment="1">
      <alignment vertical="center"/>
    </xf>
    <xf numFmtId="38" fontId="7" fillId="0" borderId="1" xfId="1" applyFont="1" applyFill="1" applyBorder="1" applyAlignment="1" applyProtection="1">
      <alignment vertical="center"/>
      <protection locked="0"/>
    </xf>
    <xf numFmtId="38" fontId="7" fillId="0" borderId="14" xfId="1" applyFont="1" applyFill="1" applyBorder="1" applyAlignment="1" applyProtection="1">
      <alignment vertical="center"/>
      <protection locked="0"/>
    </xf>
    <xf numFmtId="38" fontId="7" fillId="0" borderId="14" xfId="1" applyFont="1" applyFill="1" applyBorder="1" applyProtection="1">
      <alignment vertical="center"/>
      <protection locked="0"/>
    </xf>
    <xf numFmtId="38" fontId="7" fillId="4" borderId="13" xfId="1" applyFont="1" applyFill="1" applyBorder="1" applyAlignment="1">
      <alignment horizontal="center" vertical="center"/>
    </xf>
    <xf numFmtId="38" fontId="7" fillId="0" borderId="15" xfId="1" applyFont="1" applyFill="1" applyBorder="1" applyProtection="1">
      <alignment vertical="center"/>
      <protection locked="0"/>
    </xf>
    <xf numFmtId="38" fontId="7" fillId="4" borderId="10" xfId="1" applyFont="1" applyFill="1" applyBorder="1">
      <alignment vertical="center"/>
    </xf>
    <xf numFmtId="38" fontId="7" fillId="0" borderId="17" xfId="1" applyFont="1" applyFill="1" applyBorder="1" applyProtection="1">
      <alignment vertical="center"/>
      <protection locked="0"/>
    </xf>
    <xf numFmtId="0" fontId="0" fillId="3" borderId="18" xfId="0" applyFill="1" applyBorder="1" applyAlignment="1">
      <alignment horizontal="center" vertical="center" wrapText="1"/>
    </xf>
    <xf numFmtId="38" fontId="1" fillId="0" borderId="19" xfId="1" applyFont="1" applyFill="1" applyBorder="1" applyAlignment="1">
      <alignment horizontal="distributed" vertical="center" indent="1"/>
    </xf>
    <xf numFmtId="0" fontId="0" fillId="0" borderId="12" xfId="0" applyBorder="1" applyAlignment="1" applyProtection="1">
      <alignment vertical="center" shrinkToFit="1"/>
      <protection locked="0"/>
    </xf>
    <xf numFmtId="38" fontId="1" fillId="0" borderId="20" xfId="1" applyFont="1" applyFill="1" applyBorder="1">
      <alignment vertical="center"/>
    </xf>
    <xf numFmtId="38" fontId="1" fillId="0" borderId="4" xfId="1" applyFont="1" applyFill="1" applyBorder="1" applyAlignment="1">
      <alignment horizontal="distributed" vertical="center" indent="1"/>
    </xf>
    <xf numFmtId="38" fontId="1" fillId="0" borderId="20" xfId="1" applyFont="1" applyFill="1" applyBorder="1" applyAlignment="1">
      <alignment horizontal="distributed" vertical="center" indent="1"/>
    </xf>
    <xf numFmtId="38" fontId="7" fillId="0" borderId="21" xfId="1" applyFont="1" applyFill="1" applyBorder="1" applyAlignment="1" applyProtection="1">
      <alignment vertical="center"/>
      <protection locked="0"/>
    </xf>
    <xf numFmtId="38" fontId="1" fillId="3" borderId="10" xfId="1" applyFont="1" applyFill="1" applyBorder="1" applyAlignment="1">
      <alignment horizontal="center" vertical="center" shrinkToFit="1"/>
    </xf>
    <xf numFmtId="38" fontId="7" fillId="4" borderId="0" xfId="1" applyFont="1" applyFill="1" applyBorder="1">
      <alignment vertical="center"/>
    </xf>
    <xf numFmtId="0" fontId="1" fillId="4" borderId="0" xfId="0" applyFont="1" applyFill="1">
      <alignment vertical="center"/>
    </xf>
    <xf numFmtId="38" fontId="1" fillId="4" borderId="0" xfId="1" applyFont="1" applyFill="1" applyBorder="1">
      <alignment vertical="center"/>
    </xf>
    <xf numFmtId="38" fontId="1" fillId="0" borderId="0" xfId="1" applyFont="1" applyBorder="1">
      <alignment vertical="center"/>
    </xf>
    <xf numFmtId="38" fontId="13" fillId="0" borderId="0" xfId="1" applyFont="1" applyBorder="1">
      <alignment vertical="center"/>
    </xf>
    <xf numFmtId="0" fontId="1" fillId="0" borderId="0" xfId="0" applyFont="1">
      <alignment vertical="center"/>
    </xf>
    <xf numFmtId="38" fontId="1" fillId="0" borderId="0" xfId="1" applyFont="1" applyFill="1" applyBorder="1">
      <alignment vertical="center"/>
    </xf>
    <xf numFmtId="38" fontId="4" fillId="0" borderId="0" xfId="1" applyBorder="1">
      <alignment vertical="center"/>
    </xf>
    <xf numFmtId="0" fontId="9" fillId="5" borderId="0" xfId="0" applyFont="1" applyFill="1">
      <alignment vertical="center"/>
    </xf>
    <xf numFmtId="38" fontId="7" fillId="2" borderId="0" xfId="1" applyFont="1" applyFill="1" applyBorder="1">
      <alignment vertical="center"/>
    </xf>
    <xf numFmtId="0" fontId="1" fillId="2" borderId="13" xfId="0" applyFont="1" applyFill="1" applyBorder="1">
      <alignment vertical="center"/>
    </xf>
    <xf numFmtId="38" fontId="1" fillId="3" borderId="22" xfId="1" applyFont="1" applyFill="1" applyBorder="1" applyAlignment="1">
      <alignment horizontal="center" vertical="center" shrinkToFit="1"/>
    </xf>
    <xf numFmtId="38" fontId="7" fillId="0" borderId="23" xfId="1" applyFont="1" applyFill="1" applyBorder="1">
      <alignment vertical="center"/>
    </xf>
    <xf numFmtId="38" fontId="7" fillId="4" borderId="24" xfId="1" applyFont="1" applyFill="1" applyBorder="1">
      <alignment vertical="center"/>
    </xf>
    <xf numFmtId="38" fontId="7" fillId="0" borderId="25" xfId="1" applyFont="1" applyFill="1" applyBorder="1">
      <alignment vertical="center"/>
    </xf>
    <xf numFmtId="38" fontId="7" fillId="4" borderId="26" xfId="1" applyFont="1" applyFill="1" applyBorder="1">
      <alignment vertical="center"/>
    </xf>
    <xf numFmtId="177" fontId="7" fillId="4" borderId="14" xfId="1" applyNumberFormat="1" applyFont="1" applyFill="1" applyBorder="1" applyAlignment="1">
      <alignment vertical="center"/>
    </xf>
    <xf numFmtId="38" fontId="7" fillId="6" borderId="27" xfId="1" applyFont="1" applyFill="1" applyBorder="1" applyProtection="1">
      <alignment vertical="center"/>
    </xf>
    <xf numFmtId="38" fontId="7" fillId="2" borderId="20" xfId="1" applyFont="1" applyFill="1" applyBorder="1" applyAlignment="1" applyProtection="1">
      <alignment vertical="center"/>
    </xf>
    <xf numFmtId="38" fontId="1" fillId="3" borderId="28" xfId="1" applyFont="1" applyFill="1" applyBorder="1" applyAlignment="1">
      <alignment horizontal="center" vertical="center" shrinkToFit="1"/>
    </xf>
    <xf numFmtId="0" fontId="0" fillId="3" borderId="29" xfId="0" applyFill="1" applyBorder="1" applyAlignment="1">
      <alignment horizontal="center" vertical="center"/>
    </xf>
    <xf numFmtId="38" fontId="11" fillId="3" borderId="30" xfId="1" applyFont="1" applyFill="1" applyBorder="1" applyAlignment="1">
      <alignment horizontal="center" vertical="center" shrinkToFit="1"/>
    </xf>
    <xf numFmtId="0" fontId="0" fillId="3" borderId="31" xfId="0" applyFill="1" applyBorder="1" applyAlignment="1">
      <alignment horizontal="center" vertical="center"/>
    </xf>
    <xf numFmtId="38" fontId="7" fillId="7" borderId="31" xfId="1" applyFont="1" applyFill="1" applyBorder="1" applyAlignment="1">
      <alignment vertical="center"/>
    </xf>
    <xf numFmtId="38" fontId="7" fillId="7" borderId="39" xfId="1" applyFont="1" applyFill="1" applyBorder="1" applyAlignment="1">
      <alignment vertical="center"/>
    </xf>
    <xf numFmtId="38" fontId="7" fillId="7" borderId="40" xfId="1" applyFont="1" applyFill="1" applyBorder="1" applyAlignment="1">
      <alignment vertical="center"/>
    </xf>
    <xf numFmtId="0" fontId="0" fillId="3" borderId="20" xfId="0" applyFill="1" applyBorder="1" applyAlignment="1">
      <alignment horizontal="distributed" vertical="center" wrapText="1"/>
    </xf>
    <xf numFmtId="38" fontId="1" fillId="3" borderId="9" xfId="1" applyFont="1" applyFill="1" applyBorder="1" applyAlignment="1">
      <alignment horizontal="center" vertical="center" shrinkToFit="1"/>
    </xf>
    <xf numFmtId="38" fontId="1" fillId="3" borderId="11" xfId="1" applyFont="1" applyFill="1" applyBorder="1" applyAlignment="1">
      <alignment horizontal="center" vertical="center" shrinkToFit="1"/>
    </xf>
    <xf numFmtId="38" fontId="7" fillId="0" borderId="16" xfId="1" applyFont="1" applyFill="1" applyBorder="1" applyProtection="1">
      <alignment vertical="center"/>
      <protection locked="0"/>
    </xf>
    <xf numFmtId="176" fontId="1" fillId="0" borderId="12" xfId="1" applyNumberFormat="1" applyFont="1" applyFill="1" applyBorder="1" applyAlignment="1" applyProtection="1">
      <alignment horizontal="center" vertical="center"/>
      <protection locked="0"/>
    </xf>
    <xf numFmtId="176" fontId="1" fillId="0" borderId="1" xfId="1" applyNumberFormat="1" applyFont="1" applyFill="1" applyBorder="1" applyAlignment="1" applyProtection="1">
      <alignment horizontal="center" vertical="center"/>
      <protection locked="0"/>
    </xf>
    <xf numFmtId="176" fontId="1" fillId="0" borderId="1" xfId="1" applyNumberFormat="1" applyFont="1" applyFill="1" applyBorder="1" applyAlignment="1" applyProtection="1">
      <alignment horizontal="left" vertical="center"/>
      <protection locked="0"/>
    </xf>
    <xf numFmtId="176" fontId="1" fillId="0" borderId="20" xfId="1" applyNumberFormat="1" applyFont="1" applyFill="1" applyBorder="1" applyAlignment="1" applyProtection="1">
      <alignment horizontal="left" vertical="center"/>
      <protection locked="0"/>
    </xf>
    <xf numFmtId="38" fontId="1" fillId="3" borderId="32" xfId="1" applyFont="1" applyFill="1" applyBorder="1" applyAlignment="1">
      <alignment horizontal="center" vertical="center" wrapText="1"/>
    </xf>
    <xf numFmtId="38" fontId="1" fillId="3" borderId="33" xfId="1" applyFont="1" applyFill="1" applyBorder="1" applyAlignment="1">
      <alignment horizontal="center" vertical="center" wrapText="1"/>
    </xf>
    <xf numFmtId="38" fontId="1" fillId="3" borderId="34" xfId="1" applyFont="1" applyFill="1" applyBorder="1" applyAlignment="1">
      <alignment horizontal="center" vertical="center"/>
    </xf>
    <xf numFmtId="38" fontId="1" fillId="3" borderId="4" xfId="1" applyFont="1" applyFill="1" applyBorder="1" applyAlignment="1">
      <alignment horizontal="center" vertical="center"/>
    </xf>
    <xf numFmtId="38" fontId="1" fillId="3" borderId="19" xfId="1" applyFont="1" applyFill="1" applyBorder="1" applyAlignment="1">
      <alignment horizontal="center" vertical="center"/>
    </xf>
    <xf numFmtId="38" fontId="1" fillId="3" borderId="35" xfId="1" applyFont="1" applyFill="1" applyBorder="1" applyAlignment="1">
      <alignment horizontal="center" vertical="center"/>
    </xf>
    <xf numFmtId="38" fontId="1" fillId="3" borderId="36" xfId="1" applyFont="1" applyFill="1" applyBorder="1" applyAlignment="1">
      <alignment horizontal="center" vertical="center"/>
    </xf>
    <xf numFmtId="38" fontId="1" fillId="3" borderId="27" xfId="1" applyFont="1" applyFill="1" applyBorder="1" applyAlignment="1">
      <alignment horizontal="center" vertical="center"/>
    </xf>
    <xf numFmtId="38" fontId="1" fillId="3" borderId="12" xfId="1" applyFont="1" applyFill="1" applyBorder="1" applyAlignment="1">
      <alignment horizontal="distributed" vertical="center" indent="1"/>
    </xf>
    <xf numFmtId="38" fontId="1" fillId="3" borderId="1" xfId="1" applyFont="1" applyFill="1" applyBorder="1" applyAlignment="1">
      <alignment horizontal="distributed" vertical="center" indent="1"/>
    </xf>
    <xf numFmtId="38" fontId="1" fillId="3" borderId="20" xfId="1" applyFont="1" applyFill="1" applyBorder="1" applyAlignment="1">
      <alignment horizontal="distributed" vertical="center" indent="1"/>
    </xf>
    <xf numFmtId="38" fontId="12" fillId="3" borderId="12" xfId="1" applyFont="1" applyFill="1" applyBorder="1" applyAlignment="1">
      <alignment horizontal="center" vertical="center"/>
    </xf>
    <xf numFmtId="38" fontId="12" fillId="3" borderId="1" xfId="1" applyFont="1" applyFill="1" applyBorder="1" applyAlignment="1">
      <alignment horizontal="center" vertical="center"/>
    </xf>
    <xf numFmtId="38" fontId="12" fillId="3" borderId="20" xfId="1" applyFont="1" applyFill="1" applyBorder="1" applyAlignment="1">
      <alignment horizontal="center" vertical="center"/>
    </xf>
    <xf numFmtId="38" fontId="1" fillId="0" borderId="0" xfId="1" applyFont="1" applyFill="1" applyAlignment="1">
      <alignment vertical="center" wrapText="1"/>
    </xf>
    <xf numFmtId="38" fontId="1" fillId="3" borderId="37" xfId="1" applyFont="1" applyFill="1" applyBorder="1" applyAlignment="1">
      <alignment horizontal="center" vertical="center" wrapText="1"/>
    </xf>
    <xf numFmtId="38" fontId="1" fillId="3" borderId="32" xfId="1" applyFont="1" applyFill="1" applyBorder="1" applyAlignment="1">
      <alignment horizontal="center" vertical="center" shrinkToFit="1"/>
    </xf>
    <xf numFmtId="38" fontId="1" fillId="3" borderId="37" xfId="1" applyFont="1" applyFill="1" applyBorder="1" applyAlignment="1">
      <alignment horizontal="center" vertical="center" shrinkToFit="1"/>
    </xf>
    <xf numFmtId="38" fontId="11" fillId="3" borderId="5" xfId="1" applyFont="1" applyFill="1" applyBorder="1" applyAlignment="1">
      <alignment horizontal="center" vertical="center" wrapText="1"/>
    </xf>
    <xf numFmtId="38" fontId="11" fillId="3" borderId="7" xfId="1" applyFont="1" applyFill="1" applyBorder="1" applyAlignment="1">
      <alignment horizontal="center" vertical="center" wrapText="1"/>
    </xf>
    <xf numFmtId="38" fontId="11" fillId="3" borderId="18" xfId="1" applyFont="1" applyFill="1" applyBorder="1" applyAlignment="1">
      <alignment horizontal="center" vertical="center" wrapText="1"/>
    </xf>
    <xf numFmtId="38" fontId="1" fillId="3" borderId="5" xfId="1" applyFont="1" applyFill="1" applyBorder="1" applyAlignment="1">
      <alignment horizontal="center" vertical="center"/>
    </xf>
    <xf numFmtId="38" fontId="1" fillId="3" borderId="7" xfId="1" applyFont="1" applyFill="1" applyBorder="1" applyAlignment="1">
      <alignment horizontal="center" vertical="center"/>
    </xf>
    <xf numFmtId="0" fontId="0" fillId="3" borderId="7" xfId="0" applyFill="1" applyBorder="1" applyAlignment="1">
      <alignment horizontal="center" vertical="center"/>
    </xf>
    <xf numFmtId="0" fontId="0" fillId="3" borderId="18" xfId="0" applyFill="1" applyBorder="1" applyAlignment="1">
      <alignment horizontal="center" vertical="center"/>
    </xf>
    <xf numFmtId="38" fontId="1" fillId="3" borderId="5" xfId="1" applyFont="1" applyFill="1" applyBorder="1" applyAlignment="1">
      <alignment horizontal="center" vertical="center" wrapText="1"/>
    </xf>
    <xf numFmtId="38" fontId="1" fillId="3" borderId="7" xfId="1" applyFont="1" applyFill="1" applyBorder="1" applyAlignment="1">
      <alignment horizontal="center" vertical="center" wrapText="1"/>
    </xf>
    <xf numFmtId="38" fontId="1" fillId="3" borderId="18" xfId="1" applyFont="1" applyFill="1" applyBorder="1" applyAlignment="1">
      <alignment horizontal="center" vertical="center" wrapText="1"/>
    </xf>
    <xf numFmtId="38" fontId="1" fillId="0" borderId="2" xfId="1" quotePrefix="1" applyFont="1" applyFill="1" applyBorder="1" applyAlignment="1">
      <alignment horizontal="left" vertical="center" textRotation="180"/>
    </xf>
    <xf numFmtId="38" fontId="1" fillId="3" borderId="34" xfId="1" applyFont="1" applyFill="1" applyBorder="1" applyAlignment="1">
      <alignment horizontal="center" vertical="center" wrapText="1"/>
    </xf>
    <xf numFmtId="38" fontId="1" fillId="3" borderId="4" xfId="1" applyFont="1" applyFill="1" applyBorder="1" applyAlignment="1">
      <alignment horizontal="center" vertical="center" wrapText="1"/>
    </xf>
    <xf numFmtId="38" fontId="1" fillId="3" borderId="38" xfId="1" applyFont="1" applyFill="1" applyBorder="1" applyAlignment="1">
      <alignment horizontal="center" vertical="center" wrapText="1"/>
    </xf>
    <xf numFmtId="38" fontId="1" fillId="3" borderId="0" xfId="1" applyFont="1" applyFill="1" applyBorder="1" applyAlignment="1">
      <alignment horizontal="center" vertical="center" wrapText="1"/>
    </xf>
    <xf numFmtId="38" fontId="1" fillId="3" borderId="38" xfId="1" applyFont="1" applyFill="1" applyBorder="1" applyAlignment="1">
      <alignment horizontal="center" vertical="center"/>
    </xf>
    <xf numFmtId="0" fontId="0" fillId="3" borderId="38" xfId="0" applyFill="1" applyBorder="1" applyAlignment="1">
      <alignment horizontal="center" vertical="center"/>
    </xf>
    <xf numFmtId="38" fontId="1" fillId="3" borderId="5" xfId="1" applyFont="1" applyFill="1" applyBorder="1" applyAlignment="1">
      <alignment horizontal="distributed" vertical="center" wrapText="1"/>
    </xf>
    <xf numFmtId="38" fontId="1" fillId="3" borderId="7" xfId="1" applyFont="1" applyFill="1" applyBorder="1" applyAlignment="1">
      <alignment horizontal="distributed" vertical="center" wrapText="1"/>
    </xf>
    <xf numFmtId="0" fontId="0" fillId="3" borderId="7" xfId="0" applyFill="1" applyBorder="1" applyAlignment="1">
      <alignment horizontal="center" vertical="center" wrapText="1"/>
    </xf>
    <xf numFmtId="0" fontId="0" fillId="3" borderId="5" xfId="0" applyFill="1" applyBorder="1" applyAlignment="1">
      <alignment horizontal="distributed" vertical="center" wrapText="1"/>
    </xf>
    <xf numFmtId="0" fontId="0" fillId="3" borderId="7" xfId="0" applyFill="1" applyBorder="1" applyAlignment="1">
      <alignment horizontal="distributed" vertical="center" wrapText="1"/>
    </xf>
  </cellXfs>
  <cellStyles count="2">
    <cellStyle name="桁区切り" xfId="1" builtinId="6"/>
    <cellStyle name="標準" xfId="0" builtinId="0"/>
  </cellStyles>
  <dxfs count="2">
    <dxf>
      <fill>
        <patternFill>
          <bgColor indexed="45"/>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2"/>
  <sheetViews>
    <sheetView tabSelected="1" view="pageBreakPreview" zoomScaleNormal="100" zoomScaleSheetLayoutView="100" workbookViewId="0">
      <selection activeCell="F10" sqref="F10"/>
    </sheetView>
  </sheetViews>
  <sheetFormatPr defaultColWidth="9" defaultRowHeight="14" x14ac:dyDescent="0.2"/>
  <cols>
    <col min="1" max="1" width="5.6328125" style="5" customWidth="1"/>
    <col min="2" max="2" width="4.08984375" customWidth="1"/>
    <col min="3" max="3" width="14.26953125" customWidth="1"/>
    <col min="4" max="4" width="11.7265625" customWidth="1"/>
    <col min="5" max="17" width="8.7265625" customWidth="1"/>
    <col min="18" max="18" width="7.26953125" customWidth="1"/>
    <col min="19" max="31" width="10.453125" style="6" customWidth="1"/>
    <col min="32" max="34" width="9" style="5"/>
    <col min="35" max="35" width="10.08984375" style="3" customWidth="1"/>
    <col min="36" max="36" width="17.08984375" style="3" bestFit="1" customWidth="1"/>
    <col min="37" max="37" width="17.26953125" style="4" bestFit="1" customWidth="1"/>
    <col min="38" max="16384" width="9" style="5"/>
  </cols>
  <sheetData>
    <row r="1" spans="1:37" s="2" customFormat="1" ht="17.25" customHeight="1" x14ac:dyDescent="0.2">
      <c r="A1" s="16"/>
      <c r="B1" s="7" t="s">
        <v>69</v>
      </c>
      <c r="C1" s="8"/>
      <c r="D1" s="8"/>
      <c r="E1" s="8"/>
      <c r="F1" s="8"/>
      <c r="G1" s="8"/>
      <c r="H1" s="8"/>
      <c r="I1" s="8"/>
      <c r="J1" s="8"/>
      <c r="K1" s="8"/>
      <c r="L1" s="8"/>
      <c r="M1" s="8"/>
      <c r="N1" s="8"/>
      <c r="O1" s="8"/>
      <c r="P1" s="8"/>
      <c r="Q1" s="9" t="s">
        <v>25</v>
      </c>
      <c r="R1" s="9"/>
      <c r="S1" s="8"/>
      <c r="T1" s="8"/>
      <c r="U1" s="8"/>
      <c r="V1" s="8"/>
      <c r="W1" s="8"/>
      <c r="X1" s="8"/>
      <c r="Y1" s="8"/>
      <c r="Z1" s="8"/>
      <c r="AA1" s="8"/>
      <c r="AB1" s="8"/>
      <c r="AC1" s="8"/>
      <c r="AD1" s="8"/>
      <c r="AE1" s="8"/>
      <c r="AI1" s="3"/>
      <c r="AJ1" s="3"/>
      <c r="AK1" s="4"/>
    </row>
    <row r="2" spans="1:37" s="2" customFormat="1" ht="12" customHeight="1" x14ac:dyDescent="0.2">
      <c r="A2" s="1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I2" s="3"/>
      <c r="AJ2" s="3"/>
      <c r="AK2" s="4"/>
    </row>
    <row r="3" spans="1:37" s="2" customFormat="1" ht="17.149999999999999" customHeight="1" x14ac:dyDescent="0.2">
      <c r="A3" s="17"/>
      <c r="B3" s="91" t="s">
        <v>62</v>
      </c>
      <c r="C3" s="92"/>
      <c r="D3" s="92"/>
      <c r="E3" s="43"/>
      <c r="F3" s="19"/>
      <c r="G3" s="19"/>
      <c r="H3" s="19"/>
      <c r="I3" s="46"/>
      <c r="J3" s="91" t="s">
        <v>13</v>
      </c>
      <c r="K3" s="92"/>
      <c r="L3" s="93"/>
      <c r="M3" s="15"/>
      <c r="N3" s="15"/>
      <c r="O3" s="15"/>
      <c r="P3" s="15"/>
      <c r="Q3" s="44"/>
      <c r="R3" s="8"/>
      <c r="S3" s="8"/>
      <c r="T3" s="8"/>
      <c r="U3" s="8"/>
      <c r="V3" s="8"/>
      <c r="W3" s="8"/>
      <c r="X3" s="8"/>
      <c r="Y3" s="8"/>
      <c r="Z3" s="8"/>
      <c r="AA3" s="8"/>
      <c r="AB3" s="8"/>
      <c r="AC3" s="8"/>
      <c r="AD3" s="8"/>
      <c r="AE3" s="8"/>
      <c r="AI3" s="3"/>
      <c r="AJ3" s="3"/>
      <c r="AK3" s="4"/>
    </row>
    <row r="4" spans="1:37" s="2" customFormat="1" ht="17.149999999999999" customHeight="1" x14ac:dyDescent="0.2">
      <c r="A4" s="17"/>
      <c r="B4" s="91" t="s">
        <v>0</v>
      </c>
      <c r="C4" s="92"/>
      <c r="D4" s="92"/>
      <c r="E4" s="43"/>
      <c r="F4" s="19"/>
      <c r="G4" s="19"/>
      <c r="H4" s="19"/>
      <c r="I4" s="46"/>
      <c r="J4" s="94" t="s">
        <v>24</v>
      </c>
      <c r="K4" s="95"/>
      <c r="L4" s="96"/>
      <c r="M4" s="15"/>
      <c r="N4" s="15"/>
      <c r="O4" s="15"/>
      <c r="P4" s="15"/>
      <c r="Q4" s="44"/>
      <c r="R4" s="8"/>
      <c r="S4" s="8"/>
      <c r="T4" s="8"/>
      <c r="U4" s="8"/>
      <c r="V4" s="8"/>
      <c r="W4" s="8"/>
      <c r="X4" s="8"/>
      <c r="Y4" s="8"/>
      <c r="Z4" s="8"/>
      <c r="AA4" s="8"/>
      <c r="AB4" s="8"/>
      <c r="AC4" s="8"/>
      <c r="AD4" s="8"/>
      <c r="AE4" s="8"/>
      <c r="AI4" s="3"/>
      <c r="AJ4" s="3"/>
      <c r="AK4" s="4"/>
    </row>
    <row r="5" spans="1:37" s="2" customFormat="1" ht="17.149999999999999" customHeight="1" x14ac:dyDescent="0.2">
      <c r="A5" s="17"/>
      <c r="B5" s="91" t="s">
        <v>63</v>
      </c>
      <c r="C5" s="92"/>
      <c r="D5" s="92"/>
      <c r="E5" s="79"/>
      <c r="F5" s="80"/>
      <c r="G5" s="14" t="s">
        <v>15</v>
      </c>
      <c r="H5" s="81"/>
      <c r="I5" s="82"/>
      <c r="J5" s="91" t="s">
        <v>14</v>
      </c>
      <c r="K5" s="92"/>
      <c r="L5" s="93"/>
      <c r="M5" s="79"/>
      <c r="N5" s="80"/>
      <c r="O5" s="14" t="s">
        <v>15</v>
      </c>
      <c r="P5" s="81"/>
      <c r="Q5" s="82"/>
      <c r="R5" s="8"/>
      <c r="S5" s="8"/>
      <c r="T5" s="8"/>
      <c r="U5" s="8"/>
      <c r="V5" s="8"/>
      <c r="W5" s="8"/>
      <c r="X5" s="8"/>
      <c r="Y5" s="8"/>
      <c r="Z5" s="8"/>
      <c r="AA5" s="8"/>
      <c r="AB5" s="8"/>
      <c r="AC5" s="8"/>
      <c r="AD5" s="8"/>
      <c r="AE5" s="8"/>
      <c r="AI5" s="3"/>
      <c r="AJ5" s="3"/>
      <c r="AK5" s="4"/>
    </row>
    <row r="6" spans="1:37" s="2" customFormat="1" ht="17.149999999999999" customHeight="1" x14ac:dyDescent="0.2">
      <c r="A6" s="17"/>
      <c r="B6" s="91" t="s">
        <v>1</v>
      </c>
      <c r="C6" s="92"/>
      <c r="D6" s="92"/>
      <c r="E6" s="43"/>
      <c r="F6" s="19"/>
      <c r="G6" s="19"/>
      <c r="H6" s="19"/>
      <c r="I6" s="46"/>
      <c r="J6" s="91" t="s">
        <v>7</v>
      </c>
      <c r="K6" s="92"/>
      <c r="L6" s="93"/>
      <c r="M6" s="15"/>
      <c r="N6" s="15"/>
      <c r="O6" s="15"/>
      <c r="P6" s="15"/>
      <c r="Q6" s="44"/>
      <c r="R6" s="8"/>
      <c r="S6" s="8"/>
      <c r="T6" s="8"/>
      <c r="U6" s="8"/>
      <c r="V6" s="8"/>
      <c r="W6" s="8"/>
      <c r="X6" s="8"/>
      <c r="Y6" s="8"/>
      <c r="Z6" s="8"/>
      <c r="AA6" s="8"/>
      <c r="AB6" s="8"/>
      <c r="AC6" s="8"/>
      <c r="AD6" s="8"/>
      <c r="AE6" s="8"/>
      <c r="AI6" s="3"/>
      <c r="AJ6" s="3"/>
      <c r="AK6" s="4"/>
    </row>
    <row r="7" spans="1:37" s="2" customFormat="1" ht="17.149999999999999" customHeight="1" x14ac:dyDescent="0.2">
      <c r="A7" s="17"/>
      <c r="B7" s="91" t="s">
        <v>2</v>
      </c>
      <c r="C7" s="92"/>
      <c r="D7" s="92"/>
      <c r="E7" s="43"/>
      <c r="F7" s="19"/>
      <c r="G7" s="19"/>
      <c r="H7" s="19"/>
      <c r="I7" s="46"/>
      <c r="J7" s="91" t="s">
        <v>64</v>
      </c>
      <c r="K7" s="92"/>
      <c r="L7" s="93"/>
      <c r="M7" s="15"/>
      <c r="N7" s="15"/>
      <c r="O7" s="15"/>
      <c r="P7" s="15"/>
      <c r="Q7" s="44"/>
      <c r="R7" s="8"/>
      <c r="S7" s="8"/>
      <c r="T7" s="8"/>
      <c r="U7" s="8"/>
      <c r="V7" s="8"/>
      <c r="W7" s="8"/>
      <c r="X7" s="8"/>
      <c r="Y7" s="8"/>
      <c r="Z7" s="8"/>
      <c r="AA7" s="8"/>
      <c r="AB7" s="8"/>
      <c r="AC7" s="8"/>
      <c r="AD7" s="8"/>
      <c r="AE7" s="8"/>
      <c r="AI7" s="3"/>
      <c r="AJ7" s="3"/>
      <c r="AK7" s="4"/>
    </row>
    <row r="8" spans="1:37" s="2" customFormat="1" ht="17.149999999999999" customHeight="1" x14ac:dyDescent="0.2">
      <c r="A8" s="17"/>
      <c r="B8" s="91" t="s">
        <v>3</v>
      </c>
      <c r="C8" s="92"/>
      <c r="D8" s="92"/>
      <c r="E8" s="43"/>
      <c r="F8" s="19"/>
      <c r="G8" s="19"/>
      <c r="H8" s="19"/>
      <c r="I8" s="46"/>
      <c r="J8" s="91" t="s">
        <v>12</v>
      </c>
      <c r="K8" s="92"/>
      <c r="L8" s="93"/>
      <c r="M8" s="15"/>
      <c r="N8" s="15"/>
      <c r="O8" s="15"/>
      <c r="P8" s="15"/>
      <c r="Q8" s="44"/>
      <c r="R8" s="8"/>
      <c r="S8" s="8"/>
      <c r="T8" s="8"/>
      <c r="U8" s="8"/>
      <c r="V8" s="8"/>
      <c r="W8" s="8"/>
      <c r="X8" s="8"/>
      <c r="Y8" s="8"/>
      <c r="Z8" s="8"/>
      <c r="AA8" s="8"/>
      <c r="AB8" s="8"/>
      <c r="AC8" s="8"/>
      <c r="AD8" s="8"/>
      <c r="AE8" s="8"/>
      <c r="AI8" s="3"/>
      <c r="AJ8" s="3"/>
      <c r="AK8" s="4"/>
    </row>
    <row r="9" spans="1:37" s="2" customFormat="1" ht="17.149999999999999" customHeight="1" x14ac:dyDescent="0.2">
      <c r="A9" s="17"/>
      <c r="B9" s="91" t="s">
        <v>4</v>
      </c>
      <c r="C9" s="92"/>
      <c r="D9" s="92"/>
      <c r="E9" s="43"/>
      <c r="F9" s="19"/>
      <c r="G9" s="19"/>
      <c r="H9" s="19"/>
      <c r="I9" s="46"/>
      <c r="J9" s="91" t="s">
        <v>8</v>
      </c>
      <c r="K9" s="92"/>
      <c r="L9" s="93"/>
      <c r="M9" s="15"/>
      <c r="N9" s="15"/>
      <c r="O9" s="15"/>
      <c r="P9" s="15"/>
      <c r="Q9" s="44"/>
      <c r="R9" s="8"/>
      <c r="S9" s="8"/>
      <c r="T9" s="8"/>
      <c r="U9" s="8"/>
      <c r="V9" s="8"/>
      <c r="W9" s="8"/>
      <c r="X9" s="8"/>
      <c r="Y9" s="8"/>
      <c r="Z9" s="8"/>
      <c r="AA9" s="8"/>
      <c r="AB9" s="8"/>
      <c r="AC9" s="8"/>
      <c r="AD9" s="8"/>
      <c r="AE9" s="8"/>
      <c r="AI9" s="3"/>
      <c r="AJ9" s="3"/>
      <c r="AK9" s="4"/>
    </row>
    <row r="10" spans="1:37" s="2" customFormat="1" ht="17.149999999999999" customHeight="1" x14ac:dyDescent="0.2">
      <c r="A10" s="17"/>
      <c r="B10" s="91" t="s">
        <v>5</v>
      </c>
      <c r="C10" s="92"/>
      <c r="D10" s="92"/>
      <c r="E10" s="43"/>
      <c r="F10" s="19"/>
      <c r="G10" s="19"/>
      <c r="H10" s="19"/>
      <c r="I10" s="46"/>
      <c r="J10" s="91" t="s">
        <v>9</v>
      </c>
      <c r="K10" s="92"/>
      <c r="L10" s="93"/>
      <c r="M10" s="15"/>
      <c r="N10" s="15"/>
      <c r="O10" s="15"/>
      <c r="P10" s="15"/>
      <c r="Q10" s="44"/>
      <c r="R10" s="8"/>
      <c r="S10" s="97" t="s">
        <v>68</v>
      </c>
      <c r="T10" s="97"/>
      <c r="U10" s="97"/>
      <c r="V10" s="97"/>
      <c r="W10" s="97"/>
      <c r="X10" s="97"/>
      <c r="Y10" s="97"/>
      <c r="Z10" s="97"/>
      <c r="AA10" s="97"/>
      <c r="AB10" s="97"/>
      <c r="AC10" s="97"/>
      <c r="AD10" s="97"/>
      <c r="AE10" s="97"/>
      <c r="AI10" s="3"/>
      <c r="AJ10" s="3"/>
      <c r="AK10" s="4"/>
    </row>
    <row r="11" spans="1:37" s="2" customFormat="1" ht="17.149999999999999" customHeight="1" x14ac:dyDescent="0.2">
      <c r="A11" s="17"/>
      <c r="B11" s="91" t="s">
        <v>6</v>
      </c>
      <c r="C11" s="92"/>
      <c r="D11" s="92"/>
      <c r="E11" s="43"/>
      <c r="F11" s="19"/>
      <c r="G11" s="19"/>
      <c r="H11" s="19"/>
      <c r="I11" s="46"/>
      <c r="J11" s="91" t="s">
        <v>10</v>
      </c>
      <c r="K11" s="92"/>
      <c r="L11" s="93"/>
      <c r="M11" s="15"/>
      <c r="N11" s="15"/>
      <c r="O11" s="15"/>
      <c r="P11" s="15"/>
      <c r="Q11" s="44"/>
      <c r="R11" s="8"/>
      <c r="S11" s="97"/>
      <c r="T11" s="97"/>
      <c r="U11" s="97"/>
      <c r="V11" s="97"/>
      <c r="W11" s="97"/>
      <c r="X11" s="97"/>
      <c r="Y11" s="97"/>
      <c r="Z11" s="97"/>
      <c r="AA11" s="97"/>
      <c r="AB11" s="97"/>
      <c r="AC11" s="97"/>
      <c r="AD11" s="97"/>
      <c r="AE11" s="97"/>
      <c r="AI11" s="3"/>
      <c r="AJ11" s="3"/>
      <c r="AK11" s="4"/>
    </row>
    <row r="12" spans="1:37" s="2" customFormat="1" ht="17.149999999999999" customHeight="1" x14ac:dyDescent="0.2">
      <c r="A12" s="17"/>
      <c r="B12" s="1"/>
      <c r="C12" s="13" t="s">
        <v>27</v>
      </c>
      <c r="D12" s="10"/>
      <c r="E12" s="10"/>
      <c r="F12" s="10"/>
      <c r="G12" s="10"/>
      <c r="H12" s="45"/>
      <c r="I12" s="42"/>
      <c r="J12" s="91" t="s">
        <v>11</v>
      </c>
      <c r="K12" s="92"/>
      <c r="L12" s="93"/>
      <c r="M12" s="15"/>
      <c r="N12" s="15"/>
      <c r="O12" s="15"/>
      <c r="P12" s="15"/>
      <c r="Q12" s="44"/>
      <c r="R12" s="8"/>
      <c r="S12" s="97"/>
      <c r="T12" s="97"/>
      <c r="U12" s="97"/>
      <c r="V12" s="97"/>
      <c r="W12" s="97"/>
      <c r="X12" s="97"/>
      <c r="Y12" s="97"/>
      <c r="Z12" s="97"/>
      <c r="AA12" s="97"/>
      <c r="AB12" s="97"/>
      <c r="AC12" s="97"/>
      <c r="AD12" s="97"/>
      <c r="AE12" s="97"/>
      <c r="AI12" s="3"/>
      <c r="AJ12" s="3"/>
      <c r="AK12" s="4"/>
    </row>
    <row r="13" spans="1:37" ht="24" customHeight="1" x14ac:dyDescent="0.2">
      <c r="A13" s="17"/>
      <c r="C13" t="s">
        <v>53</v>
      </c>
      <c r="S13" s="8"/>
      <c r="T13" s="8"/>
      <c r="U13" s="8"/>
      <c r="V13" s="8"/>
      <c r="W13" s="8"/>
      <c r="X13" s="8"/>
      <c r="Y13" s="8"/>
      <c r="Z13" s="8"/>
      <c r="AA13" s="8"/>
      <c r="AB13" s="8"/>
      <c r="AC13" s="8"/>
      <c r="AD13" s="8"/>
      <c r="AE13" s="8"/>
    </row>
    <row r="14" spans="1:37" ht="14.25" customHeight="1" x14ac:dyDescent="0.2">
      <c r="A14" s="17"/>
      <c r="B14" s="85" t="s">
        <v>16</v>
      </c>
      <c r="C14" s="104" t="s">
        <v>55</v>
      </c>
      <c r="D14" s="104" t="s">
        <v>28</v>
      </c>
      <c r="E14" s="118" t="s">
        <v>30</v>
      </c>
      <c r="F14" s="112" t="s">
        <v>36</v>
      </c>
      <c r="G14" s="113"/>
      <c r="H14" s="113"/>
      <c r="I14" s="113"/>
      <c r="J14" s="113"/>
      <c r="K14" s="113"/>
      <c r="L14" s="21"/>
      <c r="M14" s="21"/>
      <c r="N14" s="21"/>
      <c r="O14" s="21"/>
      <c r="P14" s="21"/>
      <c r="Q14" s="75"/>
      <c r="R14" s="22"/>
      <c r="S14" s="85" t="s">
        <v>22</v>
      </c>
      <c r="T14" s="86"/>
      <c r="U14" s="86"/>
      <c r="V14" s="86"/>
      <c r="W14" s="86"/>
      <c r="X14" s="86"/>
      <c r="Y14" s="86"/>
      <c r="Z14" s="86"/>
      <c r="AA14" s="86"/>
      <c r="AB14" s="87"/>
      <c r="AC14" s="101" t="s">
        <v>59</v>
      </c>
      <c r="AD14" s="108" t="s">
        <v>37</v>
      </c>
      <c r="AE14" s="101" t="s">
        <v>60</v>
      </c>
      <c r="AI14" s="49" t="s">
        <v>70</v>
      </c>
      <c r="AJ14" s="23"/>
      <c r="AK14" s="2"/>
    </row>
    <row r="15" spans="1:37" ht="16.5" customHeight="1" thickBot="1" x14ac:dyDescent="0.25">
      <c r="A15" s="17"/>
      <c r="B15" s="116"/>
      <c r="C15" s="105"/>
      <c r="D15" s="105"/>
      <c r="E15" s="119"/>
      <c r="F15" s="114"/>
      <c r="G15" s="115"/>
      <c r="H15" s="115"/>
      <c r="I15" s="115"/>
      <c r="J15" s="115"/>
      <c r="K15" s="115"/>
      <c r="L15" s="112" t="s">
        <v>31</v>
      </c>
      <c r="M15" s="113"/>
      <c r="N15" s="113"/>
      <c r="O15" s="113"/>
      <c r="P15" s="113"/>
      <c r="Q15" s="121" t="s">
        <v>18</v>
      </c>
      <c r="R15" s="120" t="s">
        <v>26</v>
      </c>
      <c r="S15" s="88"/>
      <c r="T15" s="89"/>
      <c r="U15" s="89"/>
      <c r="V15" s="89"/>
      <c r="W15" s="89"/>
      <c r="X15" s="89"/>
      <c r="Y15" s="89"/>
      <c r="Z15" s="89"/>
      <c r="AA15" s="89"/>
      <c r="AB15" s="90"/>
      <c r="AC15" s="102"/>
      <c r="AD15" s="109"/>
      <c r="AE15" s="102"/>
      <c r="AI15" s="59">
        <v>1183</v>
      </c>
      <c r="AJ15" s="23"/>
      <c r="AK15" s="2"/>
    </row>
    <row r="16" spans="1:37" ht="16.5" customHeight="1" x14ac:dyDescent="0.2">
      <c r="A16" s="17"/>
      <c r="B16" s="117"/>
      <c r="C16" s="106"/>
      <c r="D16" s="106"/>
      <c r="E16" s="119"/>
      <c r="F16" s="60" t="s">
        <v>33</v>
      </c>
      <c r="G16" s="24" t="s">
        <v>39</v>
      </c>
      <c r="H16" s="24" t="s">
        <v>43</v>
      </c>
      <c r="I16" s="24" t="s">
        <v>44</v>
      </c>
      <c r="J16" s="24" t="s">
        <v>35</v>
      </c>
      <c r="K16" s="70" t="s">
        <v>61</v>
      </c>
      <c r="L16" s="68" t="s">
        <v>33</v>
      </c>
      <c r="M16" s="24" t="s">
        <v>39</v>
      </c>
      <c r="N16" s="24" t="s">
        <v>43</v>
      </c>
      <c r="O16" s="24" t="s">
        <v>44</v>
      </c>
      <c r="P16" s="24" t="s">
        <v>35</v>
      </c>
      <c r="Q16" s="122"/>
      <c r="R16" s="120"/>
      <c r="S16" s="83" t="s">
        <v>32</v>
      </c>
      <c r="T16" s="98"/>
      <c r="U16" s="99" t="s">
        <v>38</v>
      </c>
      <c r="V16" s="100"/>
      <c r="W16" s="83" t="s">
        <v>19</v>
      </c>
      <c r="X16" s="98"/>
      <c r="Y16" s="83" t="s">
        <v>58</v>
      </c>
      <c r="Z16" s="84"/>
      <c r="AA16" s="83" t="s">
        <v>34</v>
      </c>
      <c r="AB16" s="98"/>
      <c r="AC16" s="102"/>
      <c r="AD16" s="109"/>
      <c r="AE16" s="102"/>
      <c r="AI16" s="50"/>
      <c r="AJ16" s="50"/>
      <c r="AK16" s="51"/>
    </row>
    <row r="17" spans="1:37" ht="16.5" customHeight="1" x14ac:dyDescent="0.2">
      <c r="A17" s="17"/>
      <c r="B17" s="117"/>
      <c r="C17" s="107"/>
      <c r="D17" s="107"/>
      <c r="E17" s="26" t="s">
        <v>17</v>
      </c>
      <c r="F17" s="27" t="s">
        <v>23</v>
      </c>
      <c r="G17" s="28" t="s">
        <v>41</v>
      </c>
      <c r="H17" s="29" t="s">
        <v>42</v>
      </c>
      <c r="I17" s="29" t="s">
        <v>40</v>
      </c>
      <c r="J17" s="29" t="s">
        <v>45</v>
      </c>
      <c r="K17" s="71" t="s">
        <v>46</v>
      </c>
      <c r="L17" s="69" t="s">
        <v>47</v>
      </c>
      <c r="M17" s="28" t="s">
        <v>48</v>
      </c>
      <c r="N17" s="29" t="s">
        <v>49</v>
      </c>
      <c r="O17" s="29" t="s">
        <v>50</v>
      </c>
      <c r="P17" s="20" t="s">
        <v>51</v>
      </c>
      <c r="Q17" s="41" t="s">
        <v>54</v>
      </c>
      <c r="R17" s="25"/>
      <c r="S17" s="76" t="s">
        <v>21</v>
      </c>
      <c r="T17" s="48" t="s">
        <v>20</v>
      </c>
      <c r="U17" s="76" t="s">
        <v>21</v>
      </c>
      <c r="V17" s="48" t="s">
        <v>20</v>
      </c>
      <c r="W17" s="76" t="s">
        <v>21</v>
      </c>
      <c r="X17" s="77" t="s">
        <v>20</v>
      </c>
      <c r="Y17" s="76" t="s">
        <v>21</v>
      </c>
      <c r="Z17" s="77" t="s">
        <v>20</v>
      </c>
      <c r="AA17" s="76" t="s">
        <v>21</v>
      </c>
      <c r="AB17" s="48" t="s">
        <v>20</v>
      </c>
      <c r="AC17" s="103"/>
      <c r="AD17" s="110"/>
      <c r="AE17" s="103"/>
      <c r="AI17" s="23"/>
      <c r="AJ17" s="23"/>
      <c r="AK17" s="52"/>
    </row>
    <row r="18" spans="1:37" ht="16.5" customHeight="1" x14ac:dyDescent="0.2">
      <c r="A18" s="18"/>
      <c r="B18" s="30">
        <v>1</v>
      </c>
      <c r="C18" s="31" t="s">
        <v>52</v>
      </c>
      <c r="D18" s="32" t="s">
        <v>67</v>
      </c>
      <c r="E18" s="33">
        <f>IF(D18="","",$AI$15)</f>
        <v>1183</v>
      </c>
      <c r="F18" s="34">
        <v>130</v>
      </c>
      <c r="G18" s="47"/>
      <c r="H18" s="35">
        <v>20</v>
      </c>
      <c r="I18" s="35"/>
      <c r="J18" s="65">
        <f>F18+G18*1.25+H18*1.35+I18*0.25</f>
        <v>157</v>
      </c>
      <c r="K18" s="72">
        <f>IF(E18="","",+J18*E18)</f>
        <v>185731</v>
      </c>
      <c r="L18" s="34">
        <v>10</v>
      </c>
      <c r="M18" s="47"/>
      <c r="N18" s="36">
        <v>20</v>
      </c>
      <c r="O18" s="36"/>
      <c r="P18" s="65">
        <f>L18+M18*1.25+N18*1.35+O18*0.25</f>
        <v>37</v>
      </c>
      <c r="Q18" s="33">
        <f>SUM(E18)*P18</f>
        <v>43771</v>
      </c>
      <c r="R18" s="37" t="str">
        <f t="shared" ref="R18:R37" si="0">IF(OR(E18="",AE18=""),"",IF(AE18&gt;=Q18,"○","×"))</f>
        <v>×</v>
      </c>
      <c r="S18" s="38">
        <v>140000</v>
      </c>
      <c r="T18" s="39">
        <f>IF(J18=0,0,S18*L18/F18)</f>
        <v>10769.23076923077</v>
      </c>
      <c r="U18" s="38">
        <v>0</v>
      </c>
      <c r="V18" s="39">
        <f>IF(J18=0,0,U18*L18/F18)</f>
        <v>0</v>
      </c>
      <c r="W18" s="61"/>
      <c r="X18" s="62"/>
      <c r="Y18" s="78">
        <v>0</v>
      </c>
      <c r="Z18" s="39">
        <f>IF(L18=0,0,Y18*L18/F18)</f>
        <v>0</v>
      </c>
      <c r="AA18" s="38">
        <v>25000</v>
      </c>
      <c r="AB18" s="39">
        <f>IF(J18-F18=0,0,AA18*(P18-L18)/(J18-F18))</f>
        <v>25000</v>
      </c>
      <c r="AC18" s="40">
        <v>0</v>
      </c>
      <c r="AD18" s="66">
        <f>+AC18+Y18+W18+U18+AA18+S18</f>
        <v>165000</v>
      </c>
      <c r="AE18" s="67">
        <f>T18+AB18+V18+X18+Z18+AC18</f>
        <v>35769.230769230766</v>
      </c>
      <c r="AI18" s="23"/>
      <c r="AJ18" s="23"/>
      <c r="AK18" s="52"/>
    </row>
    <row r="19" spans="1:37" ht="16.5" customHeight="1" x14ac:dyDescent="0.2">
      <c r="A19" s="18"/>
      <c r="B19" s="30">
        <v>2</v>
      </c>
      <c r="C19" s="31"/>
      <c r="D19" s="32"/>
      <c r="E19" s="33" t="str">
        <f t="shared" ref="E19:E37" si="1">IF(D19="","",$AI$15)</f>
        <v/>
      </c>
      <c r="F19" s="34"/>
      <c r="G19" s="47"/>
      <c r="H19" s="35"/>
      <c r="I19" s="35"/>
      <c r="J19" s="65">
        <f t="shared" ref="J19:J37" si="2">F19+G19*1.25+H19*1.35+I19*0.25</f>
        <v>0</v>
      </c>
      <c r="K19" s="73" t="str">
        <f t="shared" ref="K19:K36" si="3">IF(E19="","",+J19*E19)</f>
        <v/>
      </c>
      <c r="L19" s="34"/>
      <c r="M19" s="47"/>
      <c r="N19" s="36"/>
      <c r="O19" s="36"/>
      <c r="P19" s="65">
        <f t="shared" ref="P19:P37" si="4">L19+M19*1.25+N19*1.35+O19*0.25</f>
        <v>0</v>
      </c>
      <c r="Q19" s="33">
        <f>SUM(E19)*P19</f>
        <v>0</v>
      </c>
      <c r="R19" s="37" t="str">
        <f t="shared" si="0"/>
        <v/>
      </c>
      <c r="S19" s="38"/>
      <c r="T19" s="39">
        <f>IF(J19=0,0,S19*L19/F19)</f>
        <v>0</v>
      </c>
      <c r="U19" s="38"/>
      <c r="V19" s="39">
        <f>IF(J19=0,0,U19*L19/F19)</f>
        <v>0</v>
      </c>
      <c r="W19" s="63"/>
      <c r="X19" s="64"/>
      <c r="Y19" s="78"/>
      <c r="Z19" s="39">
        <f>IF(L19=0,0,Y19*L19/F19)</f>
        <v>0</v>
      </c>
      <c r="AA19" s="38"/>
      <c r="AB19" s="39">
        <f t="shared" ref="AB19:AB37" si="5">IF(J19-F19=0,0,AA19*(P19-L19)/(J19-F19))</f>
        <v>0</v>
      </c>
      <c r="AC19" s="40"/>
      <c r="AD19" s="66">
        <f>+AC19+Y19+W19+U19+AA19+S19</f>
        <v>0</v>
      </c>
      <c r="AE19" s="67">
        <f>T19+AB19+V19+X19+Z19+AC19</f>
        <v>0</v>
      </c>
      <c r="AI19" s="23"/>
      <c r="AJ19" s="23"/>
      <c r="AK19" s="52"/>
    </row>
    <row r="20" spans="1:37" ht="17.149999999999999" customHeight="1" x14ac:dyDescent="0.2">
      <c r="A20" s="111" t="s">
        <v>29</v>
      </c>
      <c r="B20" s="30">
        <v>3</v>
      </c>
      <c r="C20" s="31"/>
      <c r="D20" s="32"/>
      <c r="E20" s="33" t="str">
        <f t="shared" si="1"/>
        <v/>
      </c>
      <c r="F20" s="34"/>
      <c r="G20" s="47"/>
      <c r="H20" s="35"/>
      <c r="I20" s="35"/>
      <c r="J20" s="65">
        <f t="shared" si="2"/>
        <v>0</v>
      </c>
      <c r="K20" s="73" t="str">
        <f>IF(E20="","",+J20*E20)</f>
        <v/>
      </c>
      <c r="L20" s="34"/>
      <c r="M20" s="47"/>
      <c r="N20" s="36"/>
      <c r="O20" s="36"/>
      <c r="P20" s="65">
        <f t="shared" si="4"/>
        <v>0</v>
      </c>
      <c r="Q20" s="33">
        <f t="shared" ref="Q20:Q36" si="6">SUM(E20)*P20</f>
        <v>0</v>
      </c>
      <c r="R20" s="37" t="str">
        <f>IF(OR(E20="",AE20=""),"",IF(AE20&gt;=Q20,"○","×"))</f>
        <v/>
      </c>
      <c r="S20" s="38"/>
      <c r="T20" s="39">
        <f t="shared" ref="T20:T37" si="7">IF(J20=0,0,S20*L20/F20)</f>
        <v>0</v>
      </c>
      <c r="U20" s="38"/>
      <c r="V20" s="39">
        <f t="shared" ref="V20:V37" si="8">IF(J20=0,0,U20*L20/F20)</f>
        <v>0</v>
      </c>
      <c r="W20" s="63"/>
      <c r="X20" s="64"/>
      <c r="Y20" s="78"/>
      <c r="Z20" s="39">
        <f t="shared" ref="Z20:Z37" si="9">IF(L20=0,0,Y20*L20/F20)</f>
        <v>0</v>
      </c>
      <c r="AA20" s="38"/>
      <c r="AB20" s="39">
        <f t="shared" si="5"/>
        <v>0</v>
      </c>
      <c r="AC20" s="40"/>
      <c r="AD20" s="66">
        <f t="shared" ref="AD20:AD36" si="10">+AC20+Y20+W20+U20+AA20+S20</f>
        <v>0</v>
      </c>
      <c r="AE20" s="67">
        <f t="shared" ref="AE20:AE37" si="11">T20+AB20+V20+X20+Z20+AC20</f>
        <v>0</v>
      </c>
      <c r="AI20" s="23"/>
      <c r="AJ20" s="23"/>
      <c r="AK20" s="52"/>
    </row>
    <row r="21" spans="1:37" ht="17.149999999999999" customHeight="1" x14ac:dyDescent="0.2">
      <c r="A21" s="111"/>
      <c r="B21" s="30">
        <v>4</v>
      </c>
      <c r="C21" s="31"/>
      <c r="D21" s="32"/>
      <c r="E21" s="33" t="str">
        <f t="shared" si="1"/>
        <v/>
      </c>
      <c r="F21" s="34"/>
      <c r="G21" s="47"/>
      <c r="H21" s="35"/>
      <c r="I21" s="35"/>
      <c r="J21" s="65">
        <f t="shared" si="2"/>
        <v>0</v>
      </c>
      <c r="K21" s="73" t="str">
        <f t="shared" si="3"/>
        <v/>
      </c>
      <c r="L21" s="34"/>
      <c r="M21" s="47"/>
      <c r="N21" s="36"/>
      <c r="O21" s="36"/>
      <c r="P21" s="65">
        <f t="shared" si="4"/>
        <v>0</v>
      </c>
      <c r="Q21" s="33">
        <f t="shared" si="6"/>
        <v>0</v>
      </c>
      <c r="R21" s="37" t="str">
        <f t="shared" si="0"/>
        <v/>
      </c>
      <c r="S21" s="38"/>
      <c r="T21" s="39">
        <f t="shared" si="7"/>
        <v>0</v>
      </c>
      <c r="U21" s="38"/>
      <c r="V21" s="39">
        <f t="shared" si="8"/>
        <v>0</v>
      </c>
      <c r="W21" s="63"/>
      <c r="X21" s="64"/>
      <c r="Y21" s="78"/>
      <c r="Z21" s="39">
        <f t="shared" si="9"/>
        <v>0</v>
      </c>
      <c r="AA21" s="38"/>
      <c r="AB21" s="39">
        <f t="shared" si="5"/>
        <v>0</v>
      </c>
      <c r="AC21" s="40"/>
      <c r="AD21" s="66">
        <f t="shared" si="10"/>
        <v>0</v>
      </c>
      <c r="AE21" s="67">
        <f t="shared" si="11"/>
        <v>0</v>
      </c>
      <c r="AI21" s="23"/>
      <c r="AJ21" s="23"/>
      <c r="AK21" s="52"/>
    </row>
    <row r="22" spans="1:37" ht="17.149999999999999" customHeight="1" x14ac:dyDescent="0.2">
      <c r="A22" s="17"/>
      <c r="B22" s="30">
        <v>5</v>
      </c>
      <c r="C22" s="31"/>
      <c r="D22" s="32"/>
      <c r="E22" s="33" t="str">
        <f t="shared" si="1"/>
        <v/>
      </c>
      <c r="F22" s="34"/>
      <c r="G22" s="47"/>
      <c r="H22" s="35"/>
      <c r="I22" s="35"/>
      <c r="J22" s="65">
        <f t="shared" si="2"/>
        <v>0</v>
      </c>
      <c r="K22" s="73" t="str">
        <f t="shared" si="3"/>
        <v/>
      </c>
      <c r="L22" s="34"/>
      <c r="M22" s="47"/>
      <c r="N22" s="36"/>
      <c r="O22" s="36"/>
      <c r="P22" s="65">
        <f t="shared" si="4"/>
        <v>0</v>
      </c>
      <c r="Q22" s="33">
        <f t="shared" si="6"/>
        <v>0</v>
      </c>
      <c r="R22" s="37" t="str">
        <f t="shared" si="0"/>
        <v/>
      </c>
      <c r="S22" s="38"/>
      <c r="T22" s="39">
        <f t="shared" si="7"/>
        <v>0</v>
      </c>
      <c r="U22" s="38"/>
      <c r="V22" s="39">
        <f t="shared" si="8"/>
        <v>0</v>
      </c>
      <c r="W22" s="63"/>
      <c r="X22" s="64"/>
      <c r="Y22" s="78"/>
      <c r="Z22" s="39">
        <f t="shared" si="9"/>
        <v>0</v>
      </c>
      <c r="AA22" s="38"/>
      <c r="AB22" s="39">
        <f t="shared" si="5"/>
        <v>0</v>
      </c>
      <c r="AC22" s="40"/>
      <c r="AD22" s="66">
        <f t="shared" si="10"/>
        <v>0</v>
      </c>
      <c r="AE22" s="67">
        <f t="shared" si="11"/>
        <v>0</v>
      </c>
      <c r="AI22" s="23"/>
      <c r="AJ22" s="23"/>
      <c r="AK22" s="52"/>
    </row>
    <row r="23" spans="1:37" ht="17.149999999999999" customHeight="1" x14ac:dyDescent="0.2">
      <c r="A23" s="17"/>
      <c r="B23" s="30">
        <v>6</v>
      </c>
      <c r="C23" s="31"/>
      <c r="D23" s="32"/>
      <c r="E23" s="33" t="str">
        <f t="shared" si="1"/>
        <v/>
      </c>
      <c r="F23" s="34"/>
      <c r="G23" s="47"/>
      <c r="H23" s="35"/>
      <c r="I23" s="35"/>
      <c r="J23" s="65">
        <f t="shared" si="2"/>
        <v>0</v>
      </c>
      <c r="K23" s="73" t="str">
        <f t="shared" si="3"/>
        <v/>
      </c>
      <c r="L23" s="34"/>
      <c r="M23" s="47"/>
      <c r="N23" s="36"/>
      <c r="O23" s="36"/>
      <c r="P23" s="65">
        <f t="shared" si="4"/>
        <v>0</v>
      </c>
      <c r="Q23" s="33">
        <f t="shared" si="6"/>
        <v>0</v>
      </c>
      <c r="R23" s="37" t="str">
        <f t="shared" si="0"/>
        <v/>
      </c>
      <c r="S23" s="38"/>
      <c r="T23" s="39">
        <f t="shared" si="7"/>
        <v>0</v>
      </c>
      <c r="U23" s="38"/>
      <c r="V23" s="39">
        <f t="shared" si="8"/>
        <v>0</v>
      </c>
      <c r="W23" s="63"/>
      <c r="X23" s="64"/>
      <c r="Y23" s="78"/>
      <c r="Z23" s="39">
        <f t="shared" si="9"/>
        <v>0</v>
      </c>
      <c r="AA23" s="38"/>
      <c r="AB23" s="39">
        <f t="shared" si="5"/>
        <v>0</v>
      </c>
      <c r="AC23" s="40"/>
      <c r="AD23" s="66">
        <f t="shared" si="10"/>
        <v>0</v>
      </c>
      <c r="AE23" s="67">
        <f t="shared" si="11"/>
        <v>0</v>
      </c>
      <c r="AI23" s="23"/>
      <c r="AJ23" s="23"/>
      <c r="AK23" s="53"/>
    </row>
    <row r="24" spans="1:37" ht="17.149999999999999" customHeight="1" x14ac:dyDescent="0.2">
      <c r="A24" s="17"/>
      <c r="B24" s="30">
        <v>7</v>
      </c>
      <c r="C24" s="31"/>
      <c r="D24" s="32"/>
      <c r="E24" s="33" t="str">
        <f t="shared" si="1"/>
        <v/>
      </c>
      <c r="F24" s="34"/>
      <c r="G24" s="47"/>
      <c r="H24" s="35"/>
      <c r="I24" s="35"/>
      <c r="J24" s="65">
        <f t="shared" si="2"/>
        <v>0</v>
      </c>
      <c r="K24" s="73" t="str">
        <f t="shared" si="3"/>
        <v/>
      </c>
      <c r="L24" s="34"/>
      <c r="M24" s="47"/>
      <c r="N24" s="36"/>
      <c r="O24" s="36"/>
      <c r="P24" s="65">
        <f t="shared" si="4"/>
        <v>0</v>
      </c>
      <c r="Q24" s="33">
        <f t="shared" si="6"/>
        <v>0</v>
      </c>
      <c r="R24" s="37" t="str">
        <f t="shared" si="0"/>
        <v/>
      </c>
      <c r="S24" s="38"/>
      <c r="T24" s="39">
        <f t="shared" si="7"/>
        <v>0</v>
      </c>
      <c r="U24" s="38"/>
      <c r="V24" s="39">
        <f t="shared" si="8"/>
        <v>0</v>
      </c>
      <c r="W24" s="63"/>
      <c r="X24" s="64"/>
      <c r="Y24" s="78"/>
      <c r="Z24" s="39">
        <f t="shared" si="9"/>
        <v>0</v>
      </c>
      <c r="AA24" s="38"/>
      <c r="AB24" s="39">
        <f t="shared" si="5"/>
        <v>0</v>
      </c>
      <c r="AC24" s="40"/>
      <c r="AD24" s="66">
        <f t="shared" si="10"/>
        <v>0</v>
      </c>
      <c r="AE24" s="67">
        <f t="shared" si="11"/>
        <v>0</v>
      </c>
      <c r="AI24" s="23"/>
      <c r="AJ24" s="23"/>
      <c r="AK24" s="53"/>
    </row>
    <row r="25" spans="1:37" ht="17.149999999999999" customHeight="1" x14ac:dyDescent="0.2">
      <c r="A25" s="17"/>
      <c r="B25" s="30">
        <v>8</v>
      </c>
      <c r="C25" s="31"/>
      <c r="D25" s="32"/>
      <c r="E25" s="33" t="str">
        <f t="shared" si="1"/>
        <v/>
      </c>
      <c r="F25" s="34"/>
      <c r="G25" s="47"/>
      <c r="H25" s="35"/>
      <c r="I25" s="35"/>
      <c r="J25" s="65">
        <f t="shared" si="2"/>
        <v>0</v>
      </c>
      <c r="K25" s="73" t="str">
        <f t="shared" si="3"/>
        <v/>
      </c>
      <c r="L25" s="34"/>
      <c r="M25" s="47"/>
      <c r="N25" s="36"/>
      <c r="O25" s="36"/>
      <c r="P25" s="65">
        <f t="shared" si="4"/>
        <v>0</v>
      </c>
      <c r="Q25" s="33">
        <f t="shared" si="6"/>
        <v>0</v>
      </c>
      <c r="R25" s="37" t="str">
        <f t="shared" si="0"/>
        <v/>
      </c>
      <c r="S25" s="38"/>
      <c r="T25" s="39">
        <f t="shared" si="7"/>
        <v>0</v>
      </c>
      <c r="U25" s="38"/>
      <c r="V25" s="39">
        <f t="shared" si="8"/>
        <v>0</v>
      </c>
      <c r="W25" s="63"/>
      <c r="X25" s="64"/>
      <c r="Y25" s="78"/>
      <c r="Z25" s="39">
        <f t="shared" si="9"/>
        <v>0</v>
      </c>
      <c r="AA25" s="38"/>
      <c r="AB25" s="39">
        <f t="shared" si="5"/>
        <v>0</v>
      </c>
      <c r="AC25" s="40"/>
      <c r="AD25" s="66">
        <f t="shared" si="10"/>
        <v>0</v>
      </c>
      <c r="AE25" s="67">
        <f t="shared" si="11"/>
        <v>0</v>
      </c>
      <c r="AI25" s="23"/>
      <c r="AJ25" s="23"/>
      <c r="AK25" s="52"/>
    </row>
    <row r="26" spans="1:37" ht="17.149999999999999" customHeight="1" x14ac:dyDescent="0.2">
      <c r="A26" s="17"/>
      <c r="B26" s="30">
        <v>9</v>
      </c>
      <c r="C26" s="31"/>
      <c r="D26" s="32"/>
      <c r="E26" s="33" t="str">
        <f t="shared" si="1"/>
        <v/>
      </c>
      <c r="F26" s="34"/>
      <c r="G26" s="47"/>
      <c r="H26" s="35"/>
      <c r="I26" s="35"/>
      <c r="J26" s="65">
        <f t="shared" si="2"/>
        <v>0</v>
      </c>
      <c r="K26" s="73" t="str">
        <f t="shared" si="3"/>
        <v/>
      </c>
      <c r="L26" s="34"/>
      <c r="M26" s="47"/>
      <c r="N26" s="36"/>
      <c r="O26" s="36"/>
      <c r="P26" s="65">
        <f t="shared" si="4"/>
        <v>0</v>
      </c>
      <c r="Q26" s="33">
        <f t="shared" si="6"/>
        <v>0</v>
      </c>
      <c r="R26" s="37" t="str">
        <f t="shared" si="0"/>
        <v/>
      </c>
      <c r="S26" s="38"/>
      <c r="T26" s="39">
        <f t="shared" si="7"/>
        <v>0</v>
      </c>
      <c r="U26" s="38"/>
      <c r="V26" s="39">
        <f t="shared" si="8"/>
        <v>0</v>
      </c>
      <c r="W26" s="63"/>
      <c r="X26" s="64"/>
      <c r="Y26" s="78"/>
      <c r="Z26" s="39">
        <f t="shared" si="9"/>
        <v>0</v>
      </c>
      <c r="AA26" s="38"/>
      <c r="AB26" s="39">
        <f t="shared" si="5"/>
        <v>0</v>
      </c>
      <c r="AC26" s="40"/>
      <c r="AD26" s="66">
        <f t="shared" si="10"/>
        <v>0</v>
      </c>
      <c r="AE26" s="67">
        <f t="shared" si="11"/>
        <v>0</v>
      </c>
      <c r="AI26" s="23"/>
      <c r="AJ26" s="23"/>
      <c r="AK26" s="52"/>
    </row>
    <row r="27" spans="1:37" ht="17.149999999999999" customHeight="1" x14ac:dyDescent="0.2">
      <c r="A27" s="17"/>
      <c r="B27" s="30">
        <v>10</v>
      </c>
      <c r="C27" s="31"/>
      <c r="D27" s="32"/>
      <c r="E27" s="33" t="str">
        <f t="shared" si="1"/>
        <v/>
      </c>
      <c r="F27" s="34"/>
      <c r="G27" s="47"/>
      <c r="H27" s="35"/>
      <c r="I27" s="35"/>
      <c r="J27" s="65">
        <f t="shared" si="2"/>
        <v>0</v>
      </c>
      <c r="K27" s="73" t="str">
        <f t="shared" si="3"/>
        <v/>
      </c>
      <c r="L27" s="34"/>
      <c r="M27" s="47"/>
      <c r="N27" s="36"/>
      <c r="O27" s="36"/>
      <c r="P27" s="65">
        <f t="shared" si="4"/>
        <v>0</v>
      </c>
      <c r="Q27" s="33">
        <f t="shared" si="6"/>
        <v>0</v>
      </c>
      <c r="R27" s="37" t="str">
        <f t="shared" si="0"/>
        <v/>
      </c>
      <c r="S27" s="38"/>
      <c r="T27" s="39">
        <f t="shared" si="7"/>
        <v>0</v>
      </c>
      <c r="U27" s="38"/>
      <c r="V27" s="39">
        <f t="shared" si="8"/>
        <v>0</v>
      </c>
      <c r="W27" s="63"/>
      <c r="X27" s="64"/>
      <c r="Y27" s="78"/>
      <c r="Z27" s="39">
        <f t="shared" si="9"/>
        <v>0</v>
      </c>
      <c r="AA27" s="38"/>
      <c r="AB27" s="39">
        <f t="shared" si="5"/>
        <v>0</v>
      </c>
      <c r="AC27" s="40"/>
      <c r="AD27" s="66">
        <f t="shared" si="10"/>
        <v>0</v>
      </c>
      <c r="AE27" s="67">
        <f t="shared" si="11"/>
        <v>0</v>
      </c>
      <c r="AI27" s="23"/>
      <c r="AJ27" s="23"/>
      <c r="AK27" s="52"/>
    </row>
    <row r="28" spans="1:37" ht="17.149999999999999" customHeight="1" x14ac:dyDescent="0.2">
      <c r="A28" s="17"/>
      <c r="B28" s="30">
        <v>11</v>
      </c>
      <c r="C28" s="31"/>
      <c r="D28" s="32"/>
      <c r="E28" s="33" t="str">
        <f t="shared" si="1"/>
        <v/>
      </c>
      <c r="F28" s="34"/>
      <c r="G28" s="47"/>
      <c r="H28" s="35"/>
      <c r="I28" s="35"/>
      <c r="J28" s="65">
        <f t="shared" si="2"/>
        <v>0</v>
      </c>
      <c r="K28" s="73" t="str">
        <f t="shared" si="3"/>
        <v/>
      </c>
      <c r="L28" s="34"/>
      <c r="M28" s="47"/>
      <c r="N28" s="36"/>
      <c r="O28" s="36"/>
      <c r="P28" s="65">
        <f t="shared" si="4"/>
        <v>0</v>
      </c>
      <c r="Q28" s="33">
        <f t="shared" si="6"/>
        <v>0</v>
      </c>
      <c r="R28" s="37" t="str">
        <f t="shared" si="0"/>
        <v/>
      </c>
      <c r="S28" s="38"/>
      <c r="T28" s="39">
        <f t="shared" si="7"/>
        <v>0</v>
      </c>
      <c r="U28" s="38"/>
      <c r="V28" s="39">
        <f t="shared" si="8"/>
        <v>0</v>
      </c>
      <c r="W28" s="63"/>
      <c r="X28" s="64"/>
      <c r="Y28" s="78"/>
      <c r="Z28" s="39">
        <f t="shared" si="9"/>
        <v>0</v>
      </c>
      <c r="AA28" s="38"/>
      <c r="AB28" s="39">
        <f t="shared" si="5"/>
        <v>0</v>
      </c>
      <c r="AC28" s="40"/>
      <c r="AD28" s="66">
        <f t="shared" si="10"/>
        <v>0</v>
      </c>
      <c r="AE28" s="67">
        <f t="shared" si="11"/>
        <v>0</v>
      </c>
      <c r="AI28" s="23"/>
      <c r="AJ28" s="23"/>
      <c r="AK28" s="52"/>
    </row>
    <row r="29" spans="1:37" ht="17.149999999999999" customHeight="1" x14ac:dyDescent="0.2">
      <c r="A29" s="17"/>
      <c r="B29" s="30">
        <v>12</v>
      </c>
      <c r="C29" s="31"/>
      <c r="D29" s="32"/>
      <c r="E29" s="33" t="str">
        <f t="shared" si="1"/>
        <v/>
      </c>
      <c r="F29" s="34"/>
      <c r="G29" s="47"/>
      <c r="H29" s="35"/>
      <c r="I29" s="35"/>
      <c r="J29" s="65">
        <f t="shared" si="2"/>
        <v>0</v>
      </c>
      <c r="K29" s="73" t="str">
        <f t="shared" si="3"/>
        <v/>
      </c>
      <c r="L29" s="34"/>
      <c r="M29" s="47"/>
      <c r="N29" s="36"/>
      <c r="O29" s="36"/>
      <c r="P29" s="65">
        <f t="shared" si="4"/>
        <v>0</v>
      </c>
      <c r="Q29" s="33">
        <f t="shared" si="6"/>
        <v>0</v>
      </c>
      <c r="R29" s="37" t="str">
        <f t="shared" si="0"/>
        <v/>
      </c>
      <c r="S29" s="38"/>
      <c r="T29" s="39">
        <f t="shared" si="7"/>
        <v>0</v>
      </c>
      <c r="U29" s="38"/>
      <c r="V29" s="39">
        <f t="shared" si="8"/>
        <v>0</v>
      </c>
      <c r="W29" s="63"/>
      <c r="X29" s="64"/>
      <c r="Y29" s="78"/>
      <c r="Z29" s="39">
        <f t="shared" si="9"/>
        <v>0</v>
      </c>
      <c r="AA29" s="38"/>
      <c r="AB29" s="39">
        <f t="shared" si="5"/>
        <v>0</v>
      </c>
      <c r="AC29" s="40"/>
      <c r="AD29" s="66">
        <f t="shared" si="10"/>
        <v>0</v>
      </c>
      <c r="AE29" s="67">
        <f t="shared" si="11"/>
        <v>0</v>
      </c>
      <c r="AI29" s="23"/>
      <c r="AJ29" s="23"/>
      <c r="AK29" s="52"/>
    </row>
    <row r="30" spans="1:37" ht="17.149999999999999" customHeight="1" x14ac:dyDescent="0.2">
      <c r="A30" s="17"/>
      <c r="B30" s="30">
        <v>13</v>
      </c>
      <c r="C30" s="31"/>
      <c r="D30" s="32"/>
      <c r="E30" s="33" t="str">
        <f t="shared" si="1"/>
        <v/>
      </c>
      <c r="F30" s="34"/>
      <c r="G30" s="47"/>
      <c r="H30" s="35"/>
      <c r="I30" s="35"/>
      <c r="J30" s="65">
        <f t="shared" si="2"/>
        <v>0</v>
      </c>
      <c r="K30" s="73" t="str">
        <f t="shared" si="3"/>
        <v/>
      </c>
      <c r="L30" s="34"/>
      <c r="M30" s="47"/>
      <c r="N30" s="36"/>
      <c r="O30" s="36"/>
      <c r="P30" s="65">
        <f t="shared" si="4"/>
        <v>0</v>
      </c>
      <c r="Q30" s="33">
        <f t="shared" si="6"/>
        <v>0</v>
      </c>
      <c r="R30" s="37" t="str">
        <f t="shared" si="0"/>
        <v/>
      </c>
      <c r="S30" s="38"/>
      <c r="T30" s="39">
        <f t="shared" si="7"/>
        <v>0</v>
      </c>
      <c r="U30" s="38"/>
      <c r="V30" s="39">
        <f t="shared" si="8"/>
        <v>0</v>
      </c>
      <c r="W30" s="63"/>
      <c r="X30" s="64"/>
      <c r="Y30" s="78"/>
      <c r="Z30" s="39">
        <f t="shared" si="9"/>
        <v>0</v>
      </c>
      <c r="AA30" s="38"/>
      <c r="AB30" s="39">
        <f t="shared" si="5"/>
        <v>0</v>
      </c>
      <c r="AC30" s="40"/>
      <c r="AD30" s="66">
        <f t="shared" si="10"/>
        <v>0</v>
      </c>
      <c r="AE30" s="67">
        <f t="shared" si="11"/>
        <v>0</v>
      </c>
      <c r="AI30" s="23"/>
      <c r="AJ30" s="23"/>
      <c r="AK30" s="52"/>
    </row>
    <row r="31" spans="1:37" ht="17.149999999999999" customHeight="1" x14ac:dyDescent="0.2">
      <c r="A31" s="17"/>
      <c r="B31" s="30">
        <v>14</v>
      </c>
      <c r="C31" s="31"/>
      <c r="D31" s="32"/>
      <c r="E31" s="33" t="str">
        <f t="shared" si="1"/>
        <v/>
      </c>
      <c r="F31" s="34"/>
      <c r="G31" s="47"/>
      <c r="H31" s="35"/>
      <c r="I31" s="35"/>
      <c r="J31" s="65">
        <f t="shared" si="2"/>
        <v>0</v>
      </c>
      <c r="K31" s="73" t="str">
        <f t="shared" si="3"/>
        <v/>
      </c>
      <c r="L31" s="34"/>
      <c r="M31" s="47"/>
      <c r="N31" s="36"/>
      <c r="O31" s="36"/>
      <c r="P31" s="65">
        <f t="shared" si="4"/>
        <v>0</v>
      </c>
      <c r="Q31" s="33">
        <f t="shared" si="6"/>
        <v>0</v>
      </c>
      <c r="R31" s="37" t="str">
        <f t="shared" si="0"/>
        <v/>
      </c>
      <c r="S31" s="38"/>
      <c r="T31" s="39">
        <f t="shared" si="7"/>
        <v>0</v>
      </c>
      <c r="U31" s="38"/>
      <c r="V31" s="39">
        <f t="shared" si="8"/>
        <v>0</v>
      </c>
      <c r="W31" s="63"/>
      <c r="X31" s="64"/>
      <c r="Y31" s="78"/>
      <c r="Z31" s="39">
        <f t="shared" si="9"/>
        <v>0</v>
      </c>
      <c r="AA31" s="38"/>
      <c r="AB31" s="39">
        <f t="shared" si="5"/>
        <v>0</v>
      </c>
      <c r="AC31" s="40"/>
      <c r="AD31" s="66">
        <f t="shared" si="10"/>
        <v>0</v>
      </c>
      <c r="AE31" s="67">
        <f t="shared" si="11"/>
        <v>0</v>
      </c>
      <c r="AI31" s="23"/>
      <c r="AJ31" s="23"/>
      <c r="AK31" s="52"/>
    </row>
    <row r="32" spans="1:37" ht="17.149999999999999" customHeight="1" x14ac:dyDescent="0.2">
      <c r="A32" s="17"/>
      <c r="B32" s="30">
        <v>15</v>
      </c>
      <c r="C32" s="31"/>
      <c r="D32" s="32"/>
      <c r="E32" s="33" t="str">
        <f t="shared" si="1"/>
        <v/>
      </c>
      <c r="F32" s="34"/>
      <c r="G32" s="47"/>
      <c r="H32" s="35"/>
      <c r="I32" s="35"/>
      <c r="J32" s="65">
        <f t="shared" si="2"/>
        <v>0</v>
      </c>
      <c r="K32" s="73" t="str">
        <f t="shared" si="3"/>
        <v/>
      </c>
      <c r="L32" s="34"/>
      <c r="M32" s="47"/>
      <c r="N32" s="36"/>
      <c r="O32" s="36"/>
      <c r="P32" s="65">
        <f t="shared" si="4"/>
        <v>0</v>
      </c>
      <c r="Q32" s="33">
        <f t="shared" si="6"/>
        <v>0</v>
      </c>
      <c r="R32" s="37" t="str">
        <f t="shared" si="0"/>
        <v/>
      </c>
      <c r="S32" s="38"/>
      <c r="T32" s="39">
        <f t="shared" si="7"/>
        <v>0</v>
      </c>
      <c r="U32" s="38"/>
      <c r="V32" s="39">
        <f t="shared" si="8"/>
        <v>0</v>
      </c>
      <c r="W32" s="63"/>
      <c r="X32" s="64"/>
      <c r="Y32" s="78"/>
      <c r="Z32" s="39">
        <f t="shared" si="9"/>
        <v>0</v>
      </c>
      <c r="AA32" s="38"/>
      <c r="AB32" s="39">
        <f t="shared" si="5"/>
        <v>0</v>
      </c>
      <c r="AC32" s="40"/>
      <c r="AD32" s="66">
        <f t="shared" si="10"/>
        <v>0</v>
      </c>
      <c r="AE32" s="67">
        <f t="shared" si="11"/>
        <v>0</v>
      </c>
      <c r="AI32" s="23"/>
      <c r="AJ32" s="23"/>
      <c r="AK32" s="52"/>
    </row>
    <row r="33" spans="1:37" ht="17.149999999999999" customHeight="1" x14ac:dyDescent="0.2">
      <c r="A33" s="17"/>
      <c r="B33" s="30">
        <v>16</v>
      </c>
      <c r="C33" s="31"/>
      <c r="D33" s="32"/>
      <c r="E33" s="33" t="str">
        <f t="shared" si="1"/>
        <v/>
      </c>
      <c r="F33" s="34"/>
      <c r="G33" s="47"/>
      <c r="H33" s="35"/>
      <c r="I33" s="35"/>
      <c r="J33" s="65">
        <f t="shared" si="2"/>
        <v>0</v>
      </c>
      <c r="K33" s="73" t="str">
        <f t="shared" si="3"/>
        <v/>
      </c>
      <c r="L33" s="34"/>
      <c r="M33" s="47"/>
      <c r="N33" s="36"/>
      <c r="O33" s="36"/>
      <c r="P33" s="65">
        <f t="shared" si="4"/>
        <v>0</v>
      </c>
      <c r="Q33" s="33">
        <f t="shared" si="6"/>
        <v>0</v>
      </c>
      <c r="R33" s="37" t="str">
        <f t="shared" si="0"/>
        <v/>
      </c>
      <c r="S33" s="38"/>
      <c r="T33" s="39">
        <f t="shared" si="7"/>
        <v>0</v>
      </c>
      <c r="U33" s="38"/>
      <c r="V33" s="39">
        <f t="shared" si="8"/>
        <v>0</v>
      </c>
      <c r="W33" s="63"/>
      <c r="X33" s="64"/>
      <c r="Y33" s="78"/>
      <c r="Z33" s="39">
        <f t="shared" si="9"/>
        <v>0</v>
      </c>
      <c r="AA33" s="38"/>
      <c r="AB33" s="39">
        <f t="shared" si="5"/>
        <v>0</v>
      </c>
      <c r="AC33" s="40"/>
      <c r="AD33" s="66">
        <f t="shared" si="10"/>
        <v>0</v>
      </c>
      <c r="AE33" s="67">
        <f t="shared" si="11"/>
        <v>0</v>
      </c>
      <c r="AI33" s="23"/>
      <c r="AJ33" s="23"/>
      <c r="AK33" s="52"/>
    </row>
    <row r="34" spans="1:37" ht="17.149999999999999" customHeight="1" x14ac:dyDescent="0.2">
      <c r="A34" s="17"/>
      <c r="B34" s="30">
        <v>17</v>
      </c>
      <c r="C34" s="31"/>
      <c r="D34" s="32"/>
      <c r="E34" s="33" t="str">
        <f t="shared" si="1"/>
        <v/>
      </c>
      <c r="F34" s="34"/>
      <c r="G34" s="47"/>
      <c r="H34" s="35"/>
      <c r="I34" s="35"/>
      <c r="J34" s="65">
        <f t="shared" si="2"/>
        <v>0</v>
      </c>
      <c r="K34" s="73" t="str">
        <f t="shared" si="3"/>
        <v/>
      </c>
      <c r="L34" s="34"/>
      <c r="M34" s="47"/>
      <c r="N34" s="36"/>
      <c r="O34" s="36"/>
      <c r="P34" s="65">
        <f t="shared" si="4"/>
        <v>0</v>
      </c>
      <c r="Q34" s="33">
        <f t="shared" si="6"/>
        <v>0</v>
      </c>
      <c r="R34" s="37" t="str">
        <f t="shared" si="0"/>
        <v/>
      </c>
      <c r="S34" s="38"/>
      <c r="T34" s="39">
        <f t="shared" si="7"/>
        <v>0</v>
      </c>
      <c r="U34" s="38"/>
      <c r="V34" s="39">
        <f t="shared" si="8"/>
        <v>0</v>
      </c>
      <c r="W34" s="63"/>
      <c r="X34" s="64"/>
      <c r="Y34" s="78"/>
      <c r="Z34" s="39">
        <f t="shared" si="9"/>
        <v>0</v>
      </c>
      <c r="AA34" s="38"/>
      <c r="AB34" s="39">
        <f t="shared" si="5"/>
        <v>0</v>
      </c>
      <c r="AC34" s="40"/>
      <c r="AD34" s="66">
        <f t="shared" si="10"/>
        <v>0</v>
      </c>
      <c r="AE34" s="67">
        <f t="shared" si="11"/>
        <v>0</v>
      </c>
      <c r="AI34" s="23"/>
      <c r="AJ34" s="23"/>
      <c r="AK34" s="52"/>
    </row>
    <row r="35" spans="1:37" ht="17.149999999999999" customHeight="1" x14ac:dyDescent="0.2">
      <c r="A35" s="17"/>
      <c r="B35" s="30">
        <v>18</v>
      </c>
      <c r="C35" s="31"/>
      <c r="D35" s="32"/>
      <c r="E35" s="33" t="str">
        <f t="shared" si="1"/>
        <v/>
      </c>
      <c r="F35" s="34"/>
      <c r="G35" s="47"/>
      <c r="H35" s="35"/>
      <c r="I35" s="35"/>
      <c r="J35" s="65">
        <f t="shared" si="2"/>
        <v>0</v>
      </c>
      <c r="K35" s="73" t="str">
        <f t="shared" si="3"/>
        <v/>
      </c>
      <c r="L35" s="34"/>
      <c r="M35" s="47"/>
      <c r="N35" s="36"/>
      <c r="O35" s="36"/>
      <c r="P35" s="65">
        <f t="shared" si="4"/>
        <v>0</v>
      </c>
      <c r="Q35" s="33">
        <f t="shared" si="6"/>
        <v>0</v>
      </c>
      <c r="R35" s="37" t="str">
        <f t="shared" si="0"/>
        <v/>
      </c>
      <c r="S35" s="38"/>
      <c r="T35" s="39">
        <f t="shared" si="7"/>
        <v>0</v>
      </c>
      <c r="U35" s="38"/>
      <c r="V35" s="39">
        <f t="shared" si="8"/>
        <v>0</v>
      </c>
      <c r="W35" s="63"/>
      <c r="X35" s="64"/>
      <c r="Y35" s="78"/>
      <c r="Z35" s="39">
        <f t="shared" si="9"/>
        <v>0</v>
      </c>
      <c r="AA35" s="38"/>
      <c r="AB35" s="39">
        <f t="shared" si="5"/>
        <v>0</v>
      </c>
      <c r="AC35" s="40"/>
      <c r="AD35" s="66">
        <f t="shared" si="10"/>
        <v>0</v>
      </c>
      <c r="AE35" s="67">
        <f t="shared" si="11"/>
        <v>0</v>
      </c>
      <c r="AI35" s="23"/>
      <c r="AJ35" s="23"/>
      <c r="AK35" s="52"/>
    </row>
    <row r="36" spans="1:37" ht="17.149999999999999" customHeight="1" x14ac:dyDescent="0.2">
      <c r="A36" s="17"/>
      <c r="B36" s="30">
        <v>19</v>
      </c>
      <c r="C36" s="31"/>
      <c r="D36" s="32"/>
      <c r="E36" s="33" t="str">
        <f t="shared" si="1"/>
        <v/>
      </c>
      <c r="F36" s="34"/>
      <c r="G36" s="47"/>
      <c r="H36" s="35"/>
      <c r="I36" s="35"/>
      <c r="J36" s="65">
        <f t="shared" si="2"/>
        <v>0</v>
      </c>
      <c r="K36" s="73" t="str">
        <f t="shared" si="3"/>
        <v/>
      </c>
      <c r="L36" s="34"/>
      <c r="M36" s="47"/>
      <c r="N36" s="36"/>
      <c r="O36" s="36"/>
      <c r="P36" s="65">
        <f t="shared" si="4"/>
        <v>0</v>
      </c>
      <c r="Q36" s="33">
        <f t="shared" si="6"/>
        <v>0</v>
      </c>
      <c r="R36" s="37" t="str">
        <f t="shared" si="0"/>
        <v/>
      </c>
      <c r="S36" s="38"/>
      <c r="T36" s="39">
        <f t="shared" si="7"/>
        <v>0</v>
      </c>
      <c r="U36" s="38"/>
      <c r="V36" s="39">
        <f t="shared" si="8"/>
        <v>0</v>
      </c>
      <c r="W36" s="63"/>
      <c r="X36" s="64"/>
      <c r="Y36" s="78"/>
      <c r="Z36" s="39">
        <f t="shared" si="9"/>
        <v>0</v>
      </c>
      <c r="AA36" s="38"/>
      <c r="AB36" s="39">
        <f t="shared" si="5"/>
        <v>0</v>
      </c>
      <c r="AC36" s="40"/>
      <c r="AD36" s="66">
        <f t="shared" si="10"/>
        <v>0</v>
      </c>
      <c r="AE36" s="67">
        <f t="shared" si="11"/>
        <v>0</v>
      </c>
      <c r="AI36" s="23"/>
      <c r="AJ36" s="23"/>
      <c r="AK36" s="52"/>
    </row>
    <row r="37" spans="1:37" ht="17.149999999999999" customHeight="1" thickBot="1" x14ac:dyDescent="0.25">
      <c r="A37" s="17"/>
      <c r="B37" s="30">
        <v>20</v>
      </c>
      <c r="C37" s="31"/>
      <c r="D37" s="32"/>
      <c r="E37" s="33" t="str">
        <f t="shared" si="1"/>
        <v/>
      </c>
      <c r="F37" s="34"/>
      <c r="G37" s="47"/>
      <c r="H37" s="35"/>
      <c r="I37" s="35"/>
      <c r="J37" s="65">
        <f t="shared" si="2"/>
        <v>0</v>
      </c>
      <c r="K37" s="74" t="str">
        <f>IF(E37="","",+J37*E37)</f>
        <v/>
      </c>
      <c r="L37" s="34"/>
      <c r="M37" s="47"/>
      <c r="N37" s="36"/>
      <c r="O37" s="36"/>
      <c r="P37" s="65">
        <f t="shared" si="4"/>
        <v>0</v>
      </c>
      <c r="Q37" s="33">
        <f>SUM(E37)*P37</f>
        <v>0</v>
      </c>
      <c r="R37" s="37" t="str">
        <f t="shared" si="0"/>
        <v/>
      </c>
      <c r="S37" s="38"/>
      <c r="T37" s="39">
        <f t="shared" si="7"/>
        <v>0</v>
      </c>
      <c r="U37" s="38"/>
      <c r="V37" s="39">
        <f t="shared" si="8"/>
        <v>0</v>
      </c>
      <c r="W37" s="63"/>
      <c r="X37" s="64"/>
      <c r="Y37" s="78"/>
      <c r="Z37" s="39">
        <f t="shared" si="9"/>
        <v>0</v>
      </c>
      <c r="AA37" s="38"/>
      <c r="AB37" s="39">
        <f t="shared" si="5"/>
        <v>0</v>
      </c>
      <c r="AC37" s="40"/>
      <c r="AD37" s="66">
        <f>+AC37+Y37+W37+U37+AA37+S37</f>
        <v>0</v>
      </c>
      <c r="AE37" s="67">
        <f t="shared" si="11"/>
        <v>0</v>
      </c>
      <c r="AI37" s="23"/>
      <c r="AJ37" s="23"/>
      <c r="AK37" s="52"/>
    </row>
    <row r="38" spans="1:37" customFormat="1" ht="16.5" customHeight="1" x14ac:dyDescent="0.2">
      <c r="A38" s="17"/>
      <c r="H38" t="s">
        <v>56</v>
      </c>
      <c r="N38" t="s">
        <v>57</v>
      </c>
      <c r="Q38" s="11"/>
      <c r="R38" s="11"/>
      <c r="S38" s="8" t="s">
        <v>66</v>
      </c>
      <c r="T38" s="8"/>
      <c r="U38" s="8"/>
      <c r="V38" s="8"/>
      <c r="W38" s="8"/>
      <c r="X38" s="8"/>
      <c r="Y38" s="8"/>
      <c r="Z38" s="8"/>
      <c r="AA38" s="8" t="s">
        <v>65</v>
      </c>
      <c r="AB38" s="8"/>
      <c r="AC38" s="8"/>
      <c r="AD38" s="8"/>
      <c r="AE38" s="8"/>
      <c r="AI38" s="54"/>
      <c r="AJ38" s="54"/>
      <c r="AK38" s="55"/>
    </row>
    <row r="39" spans="1:37" ht="13" x14ac:dyDescent="0.2">
      <c r="S39" s="2"/>
      <c r="T39" s="2"/>
      <c r="U39" s="2"/>
      <c r="V39" s="2"/>
      <c r="W39" s="2"/>
      <c r="X39" s="2"/>
      <c r="Y39" s="2"/>
      <c r="Z39" s="2"/>
      <c r="AA39" s="2"/>
      <c r="AB39" s="2"/>
      <c r="AC39" s="2"/>
      <c r="AD39" s="2"/>
      <c r="AE39" s="2"/>
      <c r="AI39" s="23"/>
      <c r="AJ39" s="23"/>
      <c r="AK39" s="52"/>
    </row>
    <row r="40" spans="1:37" x14ac:dyDescent="0.2">
      <c r="P40" s="12"/>
      <c r="AK40" s="56"/>
    </row>
    <row r="41" spans="1:37" x14ac:dyDescent="0.2">
      <c r="AK41" s="56"/>
    </row>
    <row r="42" spans="1:37" x14ac:dyDescent="0.2">
      <c r="AK42" s="56"/>
    </row>
    <row r="43" spans="1:37" x14ac:dyDescent="0.2">
      <c r="AK43" s="56"/>
    </row>
    <row r="44" spans="1:37" x14ac:dyDescent="0.2">
      <c r="AK44" s="56"/>
    </row>
    <row r="45" spans="1:37" x14ac:dyDescent="0.2">
      <c r="AK45" s="52"/>
    </row>
    <row r="46" spans="1:37" x14ac:dyDescent="0.2">
      <c r="AK46" s="56"/>
    </row>
    <row r="47" spans="1:37" x14ac:dyDescent="0.2">
      <c r="AK47" s="56"/>
    </row>
    <row r="48" spans="1:37" x14ac:dyDescent="0.2">
      <c r="AK48" s="56"/>
    </row>
    <row r="49" spans="37:37" x14ac:dyDescent="0.2">
      <c r="AK49" s="56"/>
    </row>
    <row r="50" spans="37:37" x14ac:dyDescent="0.2">
      <c r="AK50" s="56"/>
    </row>
    <row r="51" spans="37:37" x14ac:dyDescent="0.2">
      <c r="AK51" s="56"/>
    </row>
    <row r="52" spans="37:37" x14ac:dyDescent="0.2">
      <c r="AK52" s="56"/>
    </row>
    <row r="53" spans="37:37" x14ac:dyDescent="0.2">
      <c r="AK53" s="53"/>
    </row>
    <row r="54" spans="37:37" x14ac:dyDescent="0.2">
      <c r="AK54" s="53"/>
    </row>
    <row r="55" spans="37:37" x14ac:dyDescent="0.2">
      <c r="AK55" s="53"/>
    </row>
    <row r="56" spans="37:37" x14ac:dyDescent="0.2">
      <c r="AK56" s="53"/>
    </row>
    <row r="57" spans="37:37" x14ac:dyDescent="0.2">
      <c r="AK57" s="53"/>
    </row>
    <row r="58" spans="37:37" x14ac:dyDescent="0.2">
      <c r="AK58" s="53"/>
    </row>
    <row r="59" spans="37:37" x14ac:dyDescent="0.2">
      <c r="AK59" s="53"/>
    </row>
    <row r="60" spans="37:37" x14ac:dyDescent="0.2">
      <c r="AK60" s="53"/>
    </row>
    <row r="61" spans="37:37" x14ac:dyDescent="0.2">
      <c r="AK61" s="53"/>
    </row>
    <row r="62" spans="37:37" x14ac:dyDescent="0.2">
      <c r="AK62" s="53"/>
    </row>
    <row r="63" spans="37:37" x14ac:dyDescent="0.2">
      <c r="AK63" s="53"/>
    </row>
    <row r="64" spans="37:37" x14ac:dyDescent="0.2">
      <c r="AK64" s="53"/>
    </row>
    <row r="65" spans="35:37" x14ac:dyDescent="0.2">
      <c r="AK65" s="53"/>
    </row>
    <row r="66" spans="35:37" x14ac:dyDescent="0.2">
      <c r="AK66" s="53"/>
    </row>
    <row r="67" spans="35:37" x14ac:dyDescent="0.2">
      <c r="AK67" s="53"/>
    </row>
    <row r="68" spans="35:37" x14ac:dyDescent="0.2">
      <c r="AI68" s="57"/>
      <c r="AJ68" s="57"/>
      <c r="AK68" s="57"/>
    </row>
    <row r="69" spans="35:37" x14ac:dyDescent="0.2">
      <c r="AK69" s="58"/>
    </row>
    <row r="70" spans="35:37" x14ac:dyDescent="0.2">
      <c r="AK70" s="58"/>
    </row>
    <row r="71" spans="35:37" x14ac:dyDescent="0.2">
      <c r="AK71" s="58"/>
    </row>
    <row r="72" spans="35:37" x14ac:dyDescent="0.2">
      <c r="AK72" s="58"/>
    </row>
    <row r="73" spans="35:37" x14ac:dyDescent="0.2">
      <c r="AK73" s="58"/>
    </row>
    <row r="74" spans="35:37" x14ac:dyDescent="0.2">
      <c r="AK74" s="58"/>
    </row>
    <row r="75" spans="35:37" x14ac:dyDescent="0.2">
      <c r="AK75" s="58"/>
    </row>
    <row r="76" spans="35:37" x14ac:dyDescent="0.2">
      <c r="AK76" s="58"/>
    </row>
    <row r="77" spans="35:37" x14ac:dyDescent="0.2">
      <c r="AK77" s="58"/>
    </row>
    <row r="78" spans="35:37" x14ac:dyDescent="0.2">
      <c r="AK78" s="58"/>
    </row>
    <row r="79" spans="35:37" x14ac:dyDescent="0.2">
      <c r="AK79" s="58"/>
    </row>
    <row r="80" spans="35:37" x14ac:dyDescent="0.2">
      <c r="AK80" s="58"/>
    </row>
    <row r="81" spans="37:37" x14ac:dyDescent="0.2">
      <c r="AK81" s="58"/>
    </row>
    <row r="82" spans="37:37" x14ac:dyDescent="0.2">
      <c r="AK82" s="58"/>
    </row>
  </sheetData>
  <mergeCells count="42">
    <mergeCell ref="A20:A21"/>
    <mergeCell ref="AE14:AE17"/>
    <mergeCell ref="L15:P15"/>
    <mergeCell ref="F14:K15"/>
    <mergeCell ref="B14:B17"/>
    <mergeCell ref="C14:C17"/>
    <mergeCell ref="E14:E16"/>
    <mergeCell ref="W16:X16"/>
    <mergeCell ref="R15:R16"/>
    <mergeCell ref="Q15:Q16"/>
    <mergeCell ref="B8:D8"/>
    <mergeCell ref="S10:AE12"/>
    <mergeCell ref="S16:T16"/>
    <mergeCell ref="AA16:AB16"/>
    <mergeCell ref="U16:V16"/>
    <mergeCell ref="B9:D9"/>
    <mergeCell ref="B10:D10"/>
    <mergeCell ref="B11:D11"/>
    <mergeCell ref="AC14:AC17"/>
    <mergeCell ref="D14:D17"/>
    <mergeCell ref="AD14:AD17"/>
    <mergeCell ref="B3:D3"/>
    <mergeCell ref="B4:D4"/>
    <mergeCell ref="B5:D5"/>
    <mergeCell ref="B6:D6"/>
    <mergeCell ref="B7:D7"/>
    <mergeCell ref="E5:F5"/>
    <mergeCell ref="H5:I5"/>
    <mergeCell ref="J3:L3"/>
    <mergeCell ref="J4:L4"/>
    <mergeCell ref="J5:L5"/>
    <mergeCell ref="M5:N5"/>
    <mergeCell ref="P5:Q5"/>
    <mergeCell ref="Y16:Z16"/>
    <mergeCell ref="S14:AB15"/>
    <mergeCell ref="J9:L9"/>
    <mergeCell ref="J10:L10"/>
    <mergeCell ref="J11:L11"/>
    <mergeCell ref="J12:L12"/>
    <mergeCell ref="J7:L7"/>
    <mergeCell ref="J8:L8"/>
    <mergeCell ref="J6:L6"/>
  </mergeCells>
  <phoneticPr fontId="10"/>
  <conditionalFormatting sqref="AE18:AE37">
    <cfRule type="cellIs" dxfId="1" priority="1" stopIfTrue="1" operator="greaterThanOrEqual">
      <formula>$Q$18</formula>
    </cfRule>
    <cfRule type="cellIs" dxfId="0" priority="2" stopIfTrue="1" operator="lessThan">
      <formula>$Q$18</formula>
    </cfRule>
  </conditionalFormatting>
  <printOptions horizontalCentered="1" verticalCentered="1"/>
  <pageMargins left="0.39370078740157483" right="0.39370078740157483" top="0.55118110236220474" bottom="0.19685039370078741" header="0.11811023622047245" footer="0.11811023622047245"/>
  <pageSetup paperSize="9" scale="88" orientation="landscape" r:id="rId1"/>
  <headerFooter alignWithMargins="0"/>
  <colBreaks count="1" manualBreakCount="1">
    <brk id="18"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労働状況台帳（R８委託）</vt:lpstr>
      <vt:lpstr>'労働状況台帳（R８委託）'!Print_Area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山下 寛修</cp:lastModifiedBy>
  <cp:lastPrinted>2019-03-01T04:53:12Z</cp:lastPrinted>
  <dcterms:created xsi:type="dcterms:W3CDTF">2011-09-23T13:08:45Z</dcterms:created>
  <dcterms:modified xsi:type="dcterms:W3CDTF">2026-02-25T00:42:57Z</dcterms:modified>
</cp:coreProperties>
</file>