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9D3BEB69-919C-4A60-82CD-3179D135B775}" xr6:coauthVersionLast="47" xr6:coauthVersionMax="47" xr10:uidLastSave="{00000000-0000-0000-0000-000000000000}"/>
  <workbookProtection workbookAlgorithmName="SHA-512" workbookHashValue="YxG1uMyhXeIr8ixw6jSk5MpQ2+jKELhoDaHLYrmuDyTytl8YC4Dd0/1W5kqeXkbo+Bqd7Is9QCXDBZG6bSzL6A==" workbookSaltValue="/vbCc07OW8G1SEXJnmmBPQ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<sst xmlns="http://schemas.openxmlformats.org/spreadsheetml/2006/main" count="189" uniqueCount="172">
  <si>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</si>
  <si>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</si>
  <si>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</si>
  <si>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</si>
  <si>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</si>
  <si>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</si>
  <si>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</si>
  <si>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</si>
  <si>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</si>
  <si>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</si>
  <si>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</si>
  <si>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</si>
  <si>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</si>
  <si>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</si>
  <si>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</si>
  <si>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</si>
  <si>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</si>
  <si>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</si>
  <si>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</si>
  <si>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</si>
  <si>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</si>
  <si>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</si>
  <si>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</si>
  <si>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</si>
  <si>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</si>
  <si>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</si>
  <si>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</si>
  <si>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</si>
  <si>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</si>
  <si>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</si>
  <si>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</si>
  <si>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</si>
  <si>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</si>
  <si>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</si>
  <si>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</si>
  <si>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</si>
  <si>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</si>
  <si>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</si>
  <si>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</si>
  <si>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</si>
  <si>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</si>
  <si>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</si>
  <si>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</si>
  <si>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</si>
  <si>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</si>
  <si>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</si>
  <si>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</si>
  <si>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</si>
  <si>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</si>
  <si>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</si>
  <si>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</si>
  <si>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</si>
  <si>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</si>
  <si>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</si>
  <si>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</si>
  <si>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</si>
  <si>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</si>
  <si>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</si>
  <si>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</si>
  <si>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</si>
  <si>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</si>
  <si>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</si>
  <si>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</si>
  <si>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</si>
  <si>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</si>
  <si>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</si>
  <si>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</si>
  <si>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</si>
  <si>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</si>
  <si>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</si>
  <si>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</si>
  <si>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</si>
  <si>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</si>
  <si>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</si>
  <si>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</si>
  <si>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</si>
  <si>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</si>
  <si>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</si>
  <si>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</si>
  <si>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</si>
  <si>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</si>
  <si>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</si>
  <si>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</si>
  <si>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</si>
  <si>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</si>
  <si>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</si>
  <si>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</si>
  <si>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</si>
  <si>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加西市 一般競争（指名競争）参加資格審査申請書変更届</t>
    <rPh sb="0" eb="3">
      <t>カサイシ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サンカ</t>
    </rPh>
    <rPh sb="16" eb="18">
      <t>シカク</t>
    </rPh>
    <rPh sb="18" eb="20">
      <t>シンサ</t>
    </rPh>
    <rPh sb="20" eb="23">
      <t>シンセイショ</t>
    </rPh>
    <rPh sb="23" eb="25">
      <t>ヘンコウ</t>
    </rPh>
    <rPh sb="25" eb="26">
      <t>トドケ</t>
    </rPh>
    <phoneticPr fontId="4"/>
  </si>
  <si>
    <t>@を含む半角文字で入力してください。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</si>
  <si>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</si>
  <si>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</si>
  <si>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建設工事の種類</t>
    <rPh sb="0" eb="2">
      <t>ケンセツ</t>
    </rPh>
    <rPh sb="2" eb="4">
      <t>コウジ</t>
    </rPh>
    <rPh sb="5" eb="7">
      <t>シュルイ</t>
    </rPh>
    <phoneticPr fontId="4"/>
  </si>
  <si>
    <t>総合評定値(P)</t>
    <phoneticPr fontId="4"/>
  </si>
  <si>
    <t>1</t>
    <phoneticPr fontId="4"/>
  </si>
  <si>
    <t>土木一式</t>
    <phoneticPr fontId="4"/>
  </si>
  <si>
    <t>2</t>
    <phoneticPr fontId="4"/>
  </si>
  <si>
    <t>建築一式</t>
    <phoneticPr fontId="4"/>
  </si>
  <si>
    <t>3</t>
    <phoneticPr fontId="4"/>
  </si>
  <si>
    <t>大工</t>
    <phoneticPr fontId="4"/>
  </si>
  <si>
    <t>4</t>
    <phoneticPr fontId="4"/>
  </si>
  <si>
    <t>左官</t>
    <phoneticPr fontId="4"/>
  </si>
  <si>
    <t>5</t>
    <phoneticPr fontId="4"/>
  </si>
  <si>
    <t>とび・土工・コンクリート</t>
    <phoneticPr fontId="4"/>
  </si>
  <si>
    <t>6</t>
    <phoneticPr fontId="4"/>
  </si>
  <si>
    <t>石</t>
    <phoneticPr fontId="4"/>
  </si>
  <si>
    <t>7</t>
    <phoneticPr fontId="4"/>
  </si>
  <si>
    <t>屋根</t>
    <phoneticPr fontId="4"/>
  </si>
  <si>
    <t>8</t>
    <phoneticPr fontId="4"/>
  </si>
  <si>
    <t>電気</t>
    <phoneticPr fontId="4"/>
  </si>
  <si>
    <t>9</t>
    <phoneticPr fontId="4"/>
  </si>
  <si>
    <t>管</t>
    <phoneticPr fontId="4"/>
  </si>
  <si>
    <t>10</t>
    <phoneticPr fontId="4"/>
  </si>
  <si>
    <t>ﾀｲﾙ・れんが・ﾌﾞﾛｯｸ</t>
    <phoneticPr fontId="4"/>
  </si>
  <si>
    <t>11</t>
    <phoneticPr fontId="4"/>
  </si>
  <si>
    <t>鋼構造物</t>
    <phoneticPr fontId="4"/>
  </si>
  <si>
    <t>12</t>
    <phoneticPr fontId="4"/>
  </si>
  <si>
    <t>鉄筋</t>
    <phoneticPr fontId="4"/>
  </si>
  <si>
    <t>13</t>
    <phoneticPr fontId="4"/>
  </si>
  <si>
    <t>舗装</t>
    <phoneticPr fontId="4"/>
  </si>
  <si>
    <t>14</t>
    <phoneticPr fontId="4"/>
  </si>
  <si>
    <t>しゅんせつ</t>
    <phoneticPr fontId="4"/>
  </si>
  <si>
    <t>15</t>
    <phoneticPr fontId="4"/>
  </si>
  <si>
    <t>板金</t>
    <phoneticPr fontId="4"/>
  </si>
  <si>
    <t>16</t>
    <phoneticPr fontId="4"/>
  </si>
  <si>
    <t>ガラス</t>
    <phoneticPr fontId="4"/>
  </si>
  <si>
    <t>17</t>
    <phoneticPr fontId="4"/>
  </si>
  <si>
    <t>塗装</t>
    <phoneticPr fontId="4"/>
  </si>
  <si>
    <t>18</t>
    <phoneticPr fontId="4"/>
  </si>
  <si>
    <t>防水</t>
    <phoneticPr fontId="4"/>
  </si>
  <si>
    <t>19</t>
    <phoneticPr fontId="4"/>
  </si>
  <si>
    <t>内装仕上</t>
    <phoneticPr fontId="4"/>
  </si>
  <si>
    <t>20</t>
    <phoneticPr fontId="4"/>
  </si>
  <si>
    <t>機械器具設置</t>
    <phoneticPr fontId="4"/>
  </si>
  <si>
    <t>21</t>
    <phoneticPr fontId="4"/>
  </si>
  <si>
    <t>熱絶縁</t>
    <phoneticPr fontId="4"/>
  </si>
  <si>
    <t>22</t>
    <phoneticPr fontId="4"/>
  </si>
  <si>
    <t>電気通信</t>
    <phoneticPr fontId="4"/>
  </si>
  <si>
    <t>23</t>
    <phoneticPr fontId="4"/>
  </si>
  <si>
    <t>造園</t>
    <phoneticPr fontId="4"/>
  </si>
  <si>
    <t>24</t>
    <phoneticPr fontId="4"/>
  </si>
  <si>
    <t>さく井</t>
    <phoneticPr fontId="4"/>
  </si>
  <si>
    <t>25</t>
    <phoneticPr fontId="4"/>
  </si>
  <si>
    <t>建具</t>
    <phoneticPr fontId="4"/>
  </si>
  <si>
    <t>26</t>
    <phoneticPr fontId="4"/>
  </si>
  <si>
    <t>水道施設</t>
    <phoneticPr fontId="4"/>
  </si>
  <si>
    <t>27</t>
    <phoneticPr fontId="4"/>
  </si>
  <si>
    <t>消防施設</t>
    <phoneticPr fontId="4"/>
  </si>
  <si>
    <t>28</t>
    <phoneticPr fontId="4"/>
  </si>
  <si>
    <t>清掃施設</t>
    <phoneticPr fontId="4"/>
  </si>
  <si>
    <t>29</t>
    <phoneticPr fontId="4"/>
  </si>
  <si>
    <t>解体</t>
    <phoneticPr fontId="4"/>
  </si>
  <si>
    <t>30</t>
    <phoneticPr fontId="4"/>
  </si>
  <si>
    <t>とび・土工・コンクリート・解体（経過措置）</t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</si>
  <si>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</si>
  <si>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</si>
  <si>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</si>
  <si>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</si>
  <si>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</si>
  <si>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メールアドレス</t>
    <phoneticPr fontId="5"/>
  </si>
  <si>
    <t>C.契約する営業所情報</t>
    <phoneticPr fontId="4"/>
  </si>
  <si>
    <t>代表者氏名フリガナ</t>
    <rPh sb="0" eb="3">
      <t>ダイヒョウシャ</t>
    </rPh>
    <rPh sb="3" eb="5">
      <t>シメイ</t>
    </rPh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</si>
  <si>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</si>
  <si>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28_加西市</t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</si>
  <si>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</si>
  <si>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</si>
  <si>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</si>
  <si>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</si>
  <si>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例)2023/4/1</t>
    <phoneticPr fontId="4"/>
  </si>
  <si>
    <t>経営事項審査結果表を基に、許可区分、総合評定値(P)欄を入力してください。
許可区分欄は、リストから選択してください。</t>
    <rPh sb="20" eb="23">
      <t>ヒョウテイチ</t>
    </rPh>
    <rPh sb="26" eb="27">
      <t>ラン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</si>
  <si>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</si>
  <si>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※加西市内業者のみ入力してください。(市外業者は不要)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</si>
</sst>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left"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0" xfId="1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7" xfId="2" applyFont="1" applyBorder="1">
      <alignment vertical="center"/>
    </xf>
    <xf numFmtId="180" fontId="3" fillId="0" borderId="0" xfId="0" applyNumberFormat="1" applyFont="1">
      <alignment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80" fontId="3" fillId="0" borderId="0" xfId="2" applyNumberFormat="1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77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38" fontId="3" fillId="0" borderId="27" xfId="0" applyNumberFormat="1" applyFont="1" applyBorder="1" applyAlignment="1">
      <alignment horizontal="center" vertical="center" wrapText="1"/>
    </xf>
    <xf numFmtId="38" fontId="3" fillId="0" borderId="29" xfId="0" applyNumberFormat="1" applyFont="1" applyBorder="1" applyAlignment="1">
      <alignment horizontal="center" vertical="center" wrapText="1"/>
    </xf>
    <xf numFmtId="0" fontId="3" fillId="0" borderId="31" xfId="2" applyFont="1" applyBorder="1">
      <alignment vertical="center"/>
    </xf>
    <xf numFmtId="49" fontId="17" fillId="2" borderId="9" xfId="1" applyNumberFormat="1" applyFont="1" applyFill="1" applyBorder="1" applyAlignment="1" applyProtection="1">
      <alignment horizontal="left" vertical="center"/>
      <protection locked="0"/>
    </xf>
    <xf numFmtId="49" fontId="17" fillId="2" borderId="19" xfId="1" applyNumberFormat="1" applyFont="1" applyFill="1" applyBorder="1" applyAlignment="1" applyProtection="1">
      <alignment horizontal="left" vertical="center"/>
      <protection locked="0"/>
    </xf>
    <xf numFmtId="38" fontId="17" fillId="2" borderId="9" xfId="1" applyNumberFormat="1" applyFont="1" applyFill="1" applyBorder="1" applyAlignment="1" applyProtection="1">
      <alignment horizontal="right" vertical="center"/>
      <protection locked="0"/>
    </xf>
    <xf numFmtId="38" fontId="17" fillId="2" borderId="18" xfId="1" applyNumberFormat="1" applyFont="1" applyFill="1" applyBorder="1" applyAlignment="1" applyProtection="1">
      <alignment horizontal="right" vertical="center"/>
      <protection locked="0"/>
    </xf>
    <xf numFmtId="0" fontId="3" fillId="0" borderId="11" xfId="2" applyFont="1" applyBorder="1">
      <alignment vertical="center"/>
    </xf>
    <xf numFmtId="49" fontId="17" fillId="2" borderId="17" xfId="1" applyNumberFormat="1" applyFont="1" applyFill="1" applyBorder="1" applyAlignment="1" applyProtection="1">
      <alignment horizontal="left" vertical="center"/>
      <protection locked="0"/>
    </xf>
    <xf numFmtId="49" fontId="17" fillId="2" borderId="10" xfId="1" applyNumberFormat="1" applyFont="1" applyFill="1" applyBorder="1" applyAlignment="1" applyProtection="1">
      <alignment horizontal="lef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38" fontId="17" fillId="2" borderId="22" xfId="1" applyNumberFormat="1" applyFont="1" applyFill="1" applyBorder="1" applyAlignment="1" applyProtection="1">
      <alignment horizontal="right" vertical="center"/>
      <protection locked="0"/>
    </xf>
    <xf numFmtId="49" fontId="3" fillId="0" borderId="23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49" fontId="3" fillId="4" borderId="21" xfId="0" applyNumberFormat="1" applyFont="1" applyFill="1" applyBorder="1" applyAlignment="1">
      <alignment horizontal="left" vertical="center"/>
    </xf>
    <xf numFmtId="38" fontId="17" fillId="2" borderId="20" xfId="1" applyNumberFormat="1" applyFont="1" applyFill="1" applyBorder="1" applyAlignment="1" applyProtection="1">
      <alignment horizontal="right" vertical="center"/>
      <protection locked="0"/>
    </xf>
    <xf numFmtId="38" fontId="17" fillId="2" borderId="24" xfId="1" applyNumberFormat="1" applyFont="1" applyFill="1" applyBorder="1" applyAlignment="1" applyProtection="1">
      <alignment horizontal="right" vertical="center"/>
      <protection locked="0"/>
    </xf>
    <xf numFmtId="0" fontId="20" fillId="0" borderId="0" xfId="2" applyFont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3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163</v>
      </c>
      <c r="B1" s="2"/>
      <c r="C1" s="3" t="s">
        <v>88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5"/>
      <c r="U1" s="5"/>
      <c r="V1" s="5"/>
      <c r="W1" s="105">
        <v>45017</v>
      </c>
      <c r="X1" s="105"/>
      <c r="Y1" s="105"/>
      <c r="Z1" s="105"/>
      <c r="AA1" s="5"/>
    </row>
    <row r="2" spans="1:27" ht="15.75" hidden="1" customHeight="1" x14ac:dyDescent="0.15">
      <c r="A2" s="2" t="s">
        <v>14</v>
      </c>
      <c r="B2" s="2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  <c r="Y2" s="6"/>
      <c r="Z2" s="6"/>
      <c r="AA2" s="5"/>
    </row>
    <row r="3" spans="1:27" ht="30" customHeight="1" x14ac:dyDescent="0.15">
      <c r="A3" s="8">
        <v>2023.04</v>
      </c>
      <c r="B3" s="8"/>
      <c r="C3" s="9" t="s">
        <v>170</v>
      </c>
    </row>
    <row r="4" spans="1:27" ht="6.75" customHeight="1" x14ac:dyDescent="0.15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1:27" ht="15" customHeight="1" x14ac:dyDescent="0.15">
      <c r="A5" s="8"/>
      <c r="B5" s="8"/>
      <c r="C5" s="13" t="s">
        <v>16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7" ht="15" customHeight="1" x14ac:dyDescent="0.15">
      <c r="A6" s="8"/>
      <c r="B6" s="8"/>
      <c r="C6" s="13" t="s">
        <v>17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7" ht="15" customHeight="1" x14ac:dyDescent="0.15">
      <c r="A7" s="8"/>
      <c r="B7" s="8"/>
      <c r="C7" s="13" t="s">
        <v>18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7" ht="15" hidden="1" customHeight="1" x14ac:dyDescent="0.15">
      <c r="A8" s="8"/>
      <c r="B8" s="8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6.75" customHeight="1" x14ac:dyDescent="0.15">
      <c r="A9" s="8"/>
      <c r="B9" s="8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</row>
    <row r="10" spans="1:27" ht="27" customHeight="1" x14ac:dyDescent="0.15">
      <c r="A10" s="8"/>
      <c r="B10" s="8"/>
      <c r="I10" s="19"/>
    </row>
    <row r="11" spans="1:27" ht="15" hidden="1" customHeight="1" x14ac:dyDescent="0.15">
      <c r="A11" s="8"/>
      <c r="B11" s="8"/>
      <c r="I11" s="19"/>
    </row>
    <row r="12" spans="1:27" ht="15" hidden="1" customHeight="1" x14ac:dyDescent="0.15">
      <c r="A12" s="8"/>
      <c r="B12" s="8"/>
      <c r="I12" s="19"/>
    </row>
    <row r="13" spans="1:27" ht="20.100000000000001" customHeight="1" x14ac:dyDescent="0.15">
      <c r="A13" s="8"/>
      <c r="B13" s="8"/>
      <c r="C13" s="92" t="s">
        <v>19</v>
      </c>
      <c r="D13" s="93"/>
      <c r="E13" s="93"/>
      <c r="F13" s="93"/>
      <c r="G13" s="93"/>
      <c r="H13" s="94"/>
    </row>
    <row r="14" spans="1:27" ht="20.100000000000001" customHeight="1" x14ac:dyDescent="0.15">
      <c r="A14" s="8"/>
      <c r="B14" s="8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8">
        <f>IF(TRIM($I15)="", 1001, 0)</f>
        <v>1001</v>
      </c>
      <c r="B15" s="8"/>
      <c r="C15" s="24"/>
      <c r="D15" s="25">
        <v>1</v>
      </c>
      <c r="E15" s="26" t="s">
        <v>21</v>
      </c>
      <c r="F15" s="26"/>
      <c r="G15" s="26"/>
      <c r="H15" s="26"/>
      <c r="I15" s="95"/>
      <c r="J15" s="95"/>
      <c r="K15" s="95"/>
      <c r="L15" s="95"/>
      <c r="M15" s="9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8"/>
      <c r="B16" s="8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15" customHeight="1" x14ac:dyDescent="0.15">
      <c r="A17" s="8"/>
      <c r="B17" s="8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8"/>
      <c r="B18" s="8"/>
    </row>
    <row r="19" spans="1:26" ht="15.75" hidden="1" customHeight="1" x14ac:dyDescent="0.15">
      <c r="A19" s="8"/>
      <c r="B19" s="8"/>
    </row>
    <row r="20" spans="1:26" ht="15.75" hidden="1" customHeight="1" x14ac:dyDescent="0.15">
      <c r="A20" s="8"/>
      <c r="B20" s="8"/>
    </row>
    <row r="21" spans="1:26" ht="15.75" hidden="1" customHeight="1" x14ac:dyDescent="0.15">
      <c r="A21" s="8"/>
      <c r="B21" s="8"/>
    </row>
    <row r="22" spans="1:26" ht="15.75" hidden="1" customHeight="1" x14ac:dyDescent="0.15">
      <c r="A22" s="8"/>
      <c r="B22" s="8"/>
    </row>
    <row r="23" spans="1:26" ht="15.75" hidden="1" customHeight="1" x14ac:dyDescent="0.15">
      <c r="A23" s="8"/>
      <c r="B23" s="8"/>
    </row>
    <row r="24" spans="1:26" ht="15.75" hidden="1" customHeight="1" x14ac:dyDescent="0.15">
      <c r="A24" s="8"/>
      <c r="B24" s="8"/>
    </row>
    <row r="25" spans="1:26" ht="15.75" hidden="1" customHeight="1" x14ac:dyDescent="0.15">
      <c r="A25" s="8"/>
      <c r="B25" s="8"/>
    </row>
    <row r="26" spans="1:26" ht="15.75" hidden="1" customHeight="1" x14ac:dyDescent="0.15">
      <c r="A26" s="8"/>
      <c r="B26" s="8"/>
    </row>
    <row r="27" spans="1:26" ht="15.75" hidden="1" customHeight="1" x14ac:dyDescent="0.15">
      <c r="A27" s="8"/>
      <c r="B27" s="8"/>
    </row>
    <row r="28" spans="1:26" ht="15" customHeight="1" x14ac:dyDescent="0.15">
      <c r="A28" s="8"/>
      <c r="B28" s="8"/>
    </row>
    <row r="29" spans="1:26" ht="20.100000000000001" customHeight="1" x14ac:dyDescent="0.15">
      <c r="A29" s="8"/>
      <c r="B29" s="8"/>
      <c r="C29" s="92" t="s">
        <v>162</v>
      </c>
      <c r="D29" s="93"/>
      <c r="E29" s="93"/>
      <c r="F29" s="93"/>
      <c r="G29" s="93"/>
      <c r="H29" s="94"/>
      <c r="I29" s="34"/>
    </row>
    <row r="30" spans="1:26" ht="9.9499999999999993" customHeight="1" x14ac:dyDescent="0.15">
      <c r="A30" s="8"/>
      <c r="B30" s="8"/>
      <c r="C30" s="20"/>
      <c r="D30" s="21"/>
      <c r="E30" s="35"/>
      <c r="F30" s="35"/>
      <c r="G30" s="35"/>
      <c r="H30" s="3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8"/>
      <c r="B31" s="8"/>
      <c r="C31" s="20"/>
      <c r="D31" s="100" t="s">
        <v>20</v>
      </c>
      <c r="E31" s="101"/>
      <c r="F31" s="101"/>
      <c r="G31" s="101"/>
      <c r="H31" s="101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3"/>
      <c r="Z31" s="27"/>
    </row>
    <row r="32" spans="1:26" ht="9.9499999999999993" customHeight="1" x14ac:dyDescent="0.15">
      <c r="A32" s="8"/>
      <c r="B32" s="8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8"/>
      <c r="B33" s="8"/>
      <c r="C33" s="24"/>
      <c r="D33" s="25">
        <v>1</v>
      </c>
      <c r="E33" s="1" t="s">
        <v>0</v>
      </c>
      <c r="I33" s="98"/>
      <c r="J33" s="99"/>
      <c r="K33" s="99"/>
      <c r="L33" s="99"/>
      <c r="M33" s="9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8"/>
      <c r="B34" s="8"/>
      <c r="C34" s="24"/>
      <c r="D34" s="25"/>
      <c r="E34" s="26"/>
      <c r="F34" s="26"/>
      <c r="G34" s="26"/>
      <c r="H34" s="26"/>
      <c r="I34" s="28"/>
      <c r="J34" s="29" t="s">
        <v>165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8">
        <f>IF(IF(I35="", FALSE, OR(ISERROR(FIND("@"&amp;LEFT(I35,3)&amp;"@", 都道府県3))=FALSE, ISERROR(FIND("@"&amp;LEFT(I35,4)&amp;"@",都道府県4))=FALSE)=FALSE), 1001, 0)</f>
        <v>0</v>
      </c>
      <c r="B35" s="8"/>
      <c r="C35" s="24"/>
      <c r="D35" s="25">
        <v>2</v>
      </c>
      <c r="E35" s="1" t="s">
        <v>154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27"/>
    </row>
    <row r="36" spans="1:26" ht="20.100000000000001" customHeight="1" x14ac:dyDescent="0.15">
      <c r="A36" s="8"/>
      <c r="B36" s="8"/>
      <c r="C36" s="24"/>
      <c r="D36" s="25"/>
      <c r="E36" s="26"/>
      <c r="F36" s="26"/>
      <c r="G36" s="26"/>
      <c r="H36" s="26"/>
      <c r="I36" s="28"/>
      <c r="J36" s="29" t="s">
        <v>15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8"/>
      <c r="B37" s="8"/>
      <c r="C37" s="24"/>
      <c r="D37" s="25">
        <v>3</v>
      </c>
      <c r="E37" s="1" t="s">
        <v>155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27"/>
    </row>
    <row r="38" spans="1:26" ht="20.100000000000001" customHeight="1" x14ac:dyDescent="0.15">
      <c r="A38" s="8"/>
      <c r="B38" s="8"/>
      <c r="C38" s="37"/>
      <c r="D38" s="26"/>
      <c r="E38" s="26"/>
      <c r="F38" s="26"/>
      <c r="G38" s="26"/>
      <c r="H38" s="26"/>
      <c r="I38" s="28"/>
      <c r="J38" s="29" t="s">
        <v>86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8"/>
      <c r="B39" s="8"/>
      <c r="C39" s="24"/>
      <c r="D39" s="25">
        <v>4</v>
      </c>
      <c r="E39" s="1" t="s"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27"/>
    </row>
    <row r="40" spans="1:26" ht="20.100000000000001" customHeight="1" x14ac:dyDescent="0.15">
      <c r="A40" s="8"/>
      <c r="B40" s="8"/>
      <c r="C40" s="37"/>
      <c r="D40" s="26"/>
      <c r="E40" s="26"/>
      <c r="F40" s="26"/>
      <c r="G40" s="26"/>
      <c r="H40" s="26"/>
      <c r="I40" s="28"/>
      <c r="J40" s="29" t="s">
        <v>81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8"/>
      <c r="B41" s="8"/>
      <c r="C41" s="24"/>
      <c r="D41" s="25">
        <v>5</v>
      </c>
      <c r="E41" s="1" t="s">
        <v>9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27"/>
    </row>
    <row r="42" spans="1:26" ht="20.100000000000001" customHeight="1" x14ac:dyDescent="0.15">
      <c r="A42" s="8"/>
      <c r="B42" s="8"/>
      <c r="C42" s="37"/>
      <c r="D42" s="26"/>
      <c r="E42" s="26"/>
      <c r="F42" s="26"/>
      <c r="G42" s="26"/>
      <c r="H42" s="26"/>
      <c r="I42" s="28"/>
      <c r="J42" s="29" t="s">
        <v>8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8">
        <f>IF(IF(I43="", FALSE, NOT(OR(IFERROR(SEARCH(" ",TRIM(I43)),0)&gt;0, IFERROR(SEARCH("　",TRIM(I43)),0)&gt;0))), 1001, 0)</f>
        <v>0</v>
      </c>
      <c r="B43" s="8"/>
      <c r="C43" s="24"/>
      <c r="D43" s="25">
        <v>6</v>
      </c>
      <c r="E43" s="1" t="s">
        <v>161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27"/>
    </row>
    <row r="44" spans="1:26" ht="20.100000000000001" customHeight="1" x14ac:dyDescent="0.15">
      <c r="A44" s="8"/>
      <c r="B44" s="8"/>
      <c r="C44" s="37"/>
      <c r="D44" s="26"/>
      <c r="E44" s="26"/>
      <c r="F44" s="26"/>
      <c r="G44" s="26"/>
      <c r="H44" s="26"/>
      <c r="I44" s="28"/>
      <c r="J44" s="29" t="s">
        <v>6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8">
        <f>IF(IF(I45="", FALSE, NOT(OR(IFERROR(SEARCH(" ",TRIM(I45)),0)&gt;0, IFERROR(SEARCH("　",TRIM(I45)),0)&gt;0))), 1001, 0)</f>
        <v>0</v>
      </c>
      <c r="B45" s="8"/>
      <c r="C45" s="24"/>
      <c r="D45" s="25">
        <v>7</v>
      </c>
      <c r="E45" s="1" t="s"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27"/>
    </row>
    <row r="46" spans="1:26" ht="20.100000000000001" customHeight="1" x14ac:dyDescent="0.15">
      <c r="A46" s="8"/>
      <c r="B46" s="8"/>
      <c r="C46" s="37"/>
      <c r="D46" s="26"/>
      <c r="E46" s="26"/>
      <c r="F46" s="26"/>
      <c r="G46" s="26"/>
      <c r="H46" s="26"/>
      <c r="I46" s="28"/>
      <c r="J46" s="29" t="s">
        <v>7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8">
        <f>IF(IF(I47="", FALSE, NOT(AND(ISNUMBER(VALUE(SUBSTITUTE(I47,"-",""))), IFERROR(SEARCH("-",I47),0)&gt;0))), 1001, 0)</f>
        <v>0</v>
      </c>
      <c r="B47" s="8"/>
      <c r="C47" s="24"/>
      <c r="D47" s="25">
        <v>8</v>
      </c>
      <c r="E47" s="1" t="s">
        <v>3</v>
      </c>
      <c r="I47" s="96"/>
      <c r="J47" s="96"/>
      <c r="K47" s="96"/>
      <c r="L47" s="96"/>
      <c r="M47" s="9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8"/>
      <c r="B48" s="8"/>
      <c r="C48" s="37"/>
      <c r="D48" s="26"/>
      <c r="E48" s="26"/>
      <c r="F48" s="26"/>
      <c r="G48" s="26"/>
      <c r="H48" s="26"/>
      <c r="I48" s="28"/>
      <c r="J48" s="29" t="s">
        <v>82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8">
        <f>IF(IF(I49="", FALSE, NOT(AND(ISNUMBER(VALUE(SUBSTITUTE(I49,"-",""))), IFERROR(SEARCH("-",I49),0)&gt;0))), 1001, 0)</f>
        <v>0</v>
      </c>
      <c r="B49" s="8"/>
      <c r="C49" s="24"/>
      <c r="D49" s="25">
        <v>9</v>
      </c>
      <c r="E49" s="1" t="s">
        <v>4</v>
      </c>
      <c r="I49" s="96"/>
      <c r="J49" s="99"/>
      <c r="K49" s="99"/>
      <c r="L49" s="99"/>
      <c r="M49" s="99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8"/>
      <c r="B50" s="8"/>
      <c r="C50" s="37"/>
      <c r="D50" s="26"/>
      <c r="E50" s="26"/>
      <c r="F50" s="26"/>
      <c r="G50" s="26"/>
      <c r="H50" s="26"/>
      <c r="I50" s="28"/>
      <c r="J50" s="29" t="s">
        <v>83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8">
        <f>IF(IF(I51="", FALSE, NOT(IFERROR(SEARCH("@",I51),0)&gt;0)), 1001, 0)</f>
        <v>0</v>
      </c>
      <c r="B51" s="8"/>
      <c r="C51" s="24"/>
      <c r="D51" s="25">
        <v>10</v>
      </c>
      <c r="E51" s="1" t="s">
        <v>159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27"/>
    </row>
    <row r="52" spans="1:26" ht="20.100000000000001" customHeight="1" x14ac:dyDescent="0.15">
      <c r="A52" s="8"/>
      <c r="B52" s="8"/>
      <c r="C52" s="37"/>
      <c r="D52" s="26"/>
      <c r="E52" s="26"/>
      <c r="F52" s="26"/>
      <c r="G52" s="26"/>
      <c r="H52" s="26"/>
      <c r="I52" s="28"/>
      <c r="J52" s="39" t="s">
        <v>89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15" customHeight="1" x14ac:dyDescent="0.15">
      <c r="A53" s="8"/>
      <c r="B53" s="8"/>
      <c r="C53" s="40"/>
      <c r="D53" s="41"/>
      <c r="E53" s="41"/>
      <c r="F53" s="41"/>
      <c r="G53" s="41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1:26" ht="15" customHeight="1" x14ac:dyDescent="0.15">
      <c r="A54" s="8"/>
      <c r="B54" s="8"/>
      <c r="C54" s="26"/>
      <c r="D54" s="26"/>
      <c r="E54" s="26"/>
      <c r="F54" s="26"/>
      <c r="G54" s="26"/>
      <c r="H54" s="26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26"/>
    </row>
    <row r="55" spans="1:26" ht="15.75" hidden="1" customHeight="1" x14ac:dyDescent="0.15">
      <c r="A55" s="8"/>
      <c r="B55" s="8"/>
      <c r="C55" s="26"/>
      <c r="D55" s="26"/>
      <c r="E55" s="26"/>
      <c r="F55" s="26"/>
      <c r="G55" s="26"/>
      <c r="H55" s="26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26"/>
    </row>
    <row r="56" spans="1:26" ht="15.75" hidden="1" customHeight="1" x14ac:dyDescent="0.15">
      <c r="A56" s="8"/>
      <c r="B56" s="8"/>
      <c r="C56" s="26"/>
      <c r="D56" s="26"/>
      <c r="E56" s="26"/>
      <c r="F56" s="26"/>
      <c r="G56" s="26"/>
      <c r="H56" s="26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26"/>
    </row>
    <row r="57" spans="1:26" ht="15.75" hidden="1" customHeight="1" x14ac:dyDescent="0.15">
      <c r="A57" s="8"/>
      <c r="B57" s="8"/>
      <c r="C57" s="26"/>
      <c r="D57" s="26"/>
      <c r="E57" s="26"/>
      <c r="F57" s="26"/>
      <c r="G57" s="26"/>
      <c r="H57" s="26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26"/>
    </row>
    <row r="58" spans="1:26" ht="15.75" hidden="1" customHeight="1" x14ac:dyDescent="0.15">
      <c r="A58" s="8"/>
      <c r="B58" s="8"/>
      <c r="C58" s="26"/>
      <c r="D58" s="26"/>
      <c r="E58" s="26"/>
      <c r="F58" s="26"/>
      <c r="G58" s="26"/>
      <c r="H58" s="2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26"/>
    </row>
    <row r="59" spans="1:26" ht="15.75" hidden="1" customHeight="1" x14ac:dyDescent="0.15">
      <c r="A59" s="8"/>
      <c r="B59" s="8"/>
      <c r="C59" s="26"/>
      <c r="D59" s="26"/>
      <c r="E59" s="26"/>
      <c r="F59" s="26"/>
      <c r="G59" s="26"/>
      <c r="H59" s="26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26"/>
    </row>
    <row r="60" spans="1:26" ht="15.75" hidden="1" customHeight="1" x14ac:dyDescent="0.15">
      <c r="A60" s="8"/>
      <c r="B60" s="8"/>
      <c r="C60" s="26"/>
      <c r="D60" s="26"/>
      <c r="E60" s="26"/>
      <c r="F60" s="26"/>
      <c r="G60" s="26"/>
      <c r="H60" s="2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26"/>
    </row>
    <row r="61" spans="1:26" ht="15.75" hidden="1" customHeight="1" x14ac:dyDescent="0.15">
      <c r="A61" s="8"/>
      <c r="B61" s="8"/>
      <c r="C61" s="26"/>
      <c r="D61" s="26"/>
      <c r="E61" s="26"/>
      <c r="F61" s="26"/>
      <c r="G61" s="26"/>
      <c r="H61" s="2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26"/>
    </row>
    <row r="62" spans="1:26" ht="15.75" hidden="1" customHeight="1" x14ac:dyDescent="0.15">
      <c r="A62" s="8"/>
      <c r="B62" s="8"/>
      <c r="C62" s="26"/>
      <c r="D62" s="26"/>
      <c r="E62" s="26"/>
      <c r="F62" s="26"/>
      <c r="G62" s="26"/>
      <c r="H62" s="2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26"/>
    </row>
    <row r="63" spans="1:26" ht="15.75" hidden="1" customHeight="1" x14ac:dyDescent="0.15">
      <c r="A63" s="8"/>
      <c r="B63" s="8"/>
      <c r="C63" s="26"/>
      <c r="D63" s="26"/>
      <c r="E63" s="26"/>
      <c r="F63" s="26"/>
      <c r="G63" s="26"/>
      <c r="H63" s="2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26"/>
    </row>
    <row r="64" spans="1:26" ht="15" customHeight="1" x14ac:dyDescent="0.15">
      <c r="A64" s="8"/>
      <c r="B64" s="8"/>
      <c r="C64" s="26"/>
      <c r="D64" s="26"/>
      <c r="E64" s="26"/>
      <c r="F64" s="26"/>
      <c r="G64" s="26"/>
      <c r="H64" s="26"/>
      <c r="I64" s="4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8"/>
      <c r="B65" s="8"/>
      <c r="C65" s="92" t="s">
        <v>160</v>
      </c>
      <c r="D65" s="93"/>
      <c r="E65" s="93"/>
      <c r="F65" s="93"/>
      <c r="G65" s="93"/>
      <c r="H65" s="94"/>
    </row>
    <row r="66" spans="1:26" ht="9.9499999999999993" customHeight="1" x14ac:dyDescent="0.15">
      <c r="A66" s="8"/>
      <c r="B66" s="8"/>
      <c r="C66" s="20"/>
      <c r="D66" s="21"/>
      <c r="E66" s="35"/>
      <c r="F66" s="35"/>
      <c r="G66" s="35"/>
      <c r="H66" s="35"/>
      <c r="I66" s="46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8"/>
      <c r="B67" s="8"/>
      <c r="C67" s="20"/>
      <c r="D67" s="100" t="s">
        <v>20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3"/>
      <c r="Z67" s="27"/>
    </row>
    <row r="68" spans="1:26" ht="9.9499999999999993" customHeight="1" x14ac:dyDescent="0.15">
      <c r="A68" s="8"/>
      <c r="B68" s="8"/>
      <c r="C68" s="20"/>
      <c r="D68" s="47"/>
      <c r="E68" s="21"/>
      <c r="F68" s="21"/>
      <c r="G68" s="21"/>
      <c r="H68" s="21"/>
      <c r="I68" s="4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8"/>
      <c r="B69" s="8"/>
      <c r="C69" s="24"/>
      <c r="D69" s="25">
        <v>1</v>
      </c>
      <c r="E69" s="1" t="s">
        <v>0</v>
      </c>
      <c r="I69" s="98"/>
      <c r="J69" s="99"/>
      <c r="K69" s="99"/>
      <c r="L69" s="99"/>
      <c r="M69" s="99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8"/>
      <c r="B70" s="8"/>
      <c r="C70" s="24"/>
      <c r="D70" s="25"/>
      <c r="E70" s="26"/>
      <c r="F70" s="26"/>
      <c r="G70" s="26"/>
      <c r="H70" s="26"/>
      <c r="I70" s="49"/>
      <c r="J70" s="29" t="s">
        <v>165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8">
        <f>IF(IF(I71="", FALSE, OR(ISERROR(FIND("@"&amp;LEFT(I71,3)&amp;"@", 都道府県3))=FALSE, ISERROR(FIND("@"&amp;LEFT(I71,4)&amp;"@",都道府県4))=FALSE)=FALSE), 1001, 0)</f>
        <v>0</v>
      </c>
      <c r="B71" s="8"/>
      <c r="C71" s="24"/>
      <c r="D71" s="25">
        <v>2</v>
      </c>
      <c r="E71" s="1" t="s">
        <v>154</v>
      </c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27"/>
    </row>
    <row r="72" spans="1:26" ht="20.100000000000001" customHeight="1" x14ac:dyDescent="0.15">
      <c r="A72" s="8"/>
      <c r="B72" s="8"/>
      <c r="C72" s="24"/>
      <c r="D72" s="25"/>
      <c r="E72" s="26"/>
      <c r="F72" s="26"/>
      <c r="G72" s="26"/>
      <c r="H72" s="26"/>
      <c r="I72" s="49"/>
      <c r="J72" s="29" t="s">
        <v>15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8"/>
      <c r="B73" s="8"/>
      <c r="C73" s="24"/>
      <c r="D73" s="25">
        <v>3</v>
      </c>
      <c r="E73" s="1" t="s">
        <v>155</v>
      </c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27"/>
    </row>
    <row r="74" spans="1:26" ht="30" customHeight="1" x14ac:dyDescent="0.15">
      <c r="A74" s="8"/>
      <c r="B74" s="8"/>
      <c r="C74" s="37"/>
      <c r="D74" s="26"/>
      <c r="F74" s="26"/>
      <c r="G74" s="26"/>
      <c r="H74" s="26"/>
      <c r="I74" s="49"/>
      <c r="J74" s="106" t="s">
        <v>91</v>
      </c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27"/>
    </row>
    <row r="75" spans="1:26" ht="20.100000000000001" customHeight="1" x14ac:dyDescent="0.15">
      <c r="A75" s="8"/>
      <c r="B75" s="8"/>
      <c r="C75" s="24"/>
      <c r="D75" s="25">
        <v>4</v>
      </c>
      <c r="E75" s="1" t="s">
        <v>1</v>
      </c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27"/>
    </row>
    <row r="76" spans="1:26" ht="30" customHeight="1" x14ac:dyDescent="0.15">
      <c r="A76" s="8"/>
      <c r="B76" s="8"/>
      <c r="C76" s="37"/>
      <c r="D76" s="26"/>
      <c r="E76" s="26"/>
      <c r="F76" s="26"/>
      <c r="G76" s="26"/>
      <c r="H76" s="26"/>
      <c r="I76" s="50"/>
      <c r="J76" s="106" t="s">
        <v>90</v>
      </c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27"/>
    </row>
    <row r="77" spans="1:26" ht="20.100000000000001" customHeight="1" x14ac:dyDescent="0.15">
      <c r="A77" s="8"/>
      <c r="B77" s="8"/>
      <c r="C77" s="24"/>
      <c r="D77" s="25">
        <v>5</v>
      </c>
      <c r="E77" s="1" t="s">
        <v>156</v>
      </c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27"/>
    </row>
    <row r="78" spans="1:26" ht="20.100000000000001" customHeight="1" x14ac:dyDescent="0.15">
      <c r="A78" s="8"/>
      <c r="B78" s="8"/>
      <c r="C78" s="37"/>
      <c r="D78" s="26"/>
      <c r="E78" s="26"/>
      <c r="F78" s="26"/>
      <c r="G78" s="26"/>
      <c r="H78" s="26"/>
      <c r="I78" s="49"/>
      <c r="J78" s="29" t="s">
        <v>87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8">
        <f>IF(IF(I79="", FALSE, NOT(OR(IFERROR(SEARCH(" ",TRIM(I79)),0)&gt;0, IFERROR(SEARCH("　",TRIM(I79)),0)&gt;0))), 1001, 0)</f>
        <v>0</v>
      </c>
      <c r="B79" s="8"/>
      <c r="C79" s="24"/>
      <c r="D79" s="25">
        <v>6</v>
      </c>
      <c r="E79" s="1" t="s">
        <v>157</v>
      </c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27"/>
    </row>
    <row r="80" spans="1:26" ht="20.100000000000001" customHeight="1" x14ac:dyDescent="0.15">
      <c r="A80" s="8"/>
      <c r="B80" s="8"/>
      <c r="C80" s="37"/>
      <c r="D80" s="26"/>
      <c r="E80" s="51" t="s">
        <v>158</v>
      </c>
      <c r="F80" s="26"/>
      <c r="G80" s="26"/>
      <c r="H80" s="26"/>
      <c r="I80" s="49"/>
      <c r="J80" s="29" t="s">
        <v>6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27" ht="20.100000000000001" customHeight="1" x14ac:dyDescent="0.15">
      <c r="A81" s="8">
        <f>IF(IF(I81="", FALSE, NOT(OR(IFERROR(SEARCH(" ",TRIM(I81)),0)&gt;0, IFERROR(SEARCH("　",TRIM(I81)),0)&gt;0))), 1001, 0)</f>
        <v>0</v>
      </c>
      <c r="B81" s="8"/>
      <c r="C81" s="24"/>
      <c r="D81" s="25">
        <v>7</v>
      </c>
      <c r="E81" s="1" t="s">
        <v>157</v>
      </c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27"/>
    </row>
    <row r="82" spans="1:27" ht="20.100000000000001" customHeight="1" x14ac:dyDescent="0.15">
      <c r="A82" s="8"/>
      <c r="B82" s="8"/>
      <c r="C82" s="37"/>
      <c r="D82" s="26"/>
      <c r="E82" s="26"/>
      <c r="F82" s="26"/>
      <c r="G82" s="26"/>
      <c r="H82" s="26"/>
      <c r="I82" s="49"/>
      <c r="J82" s="29" t="s">
        <v>7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27" ht="20.100000000000001" customHeight="1" x14ac:dyDescent="0.15">
      <c r="A83" s="8">
        <f>IF(IF(I83="", FALSE, NOT(AND(ISNUMBER(VALUE(SUBSTITUTE(I83,"-",""))), IFERROR(SEARCH("-",I83),0)&gt;0))), 1001, 0)</f>
        <v>0</v>
      </c>
      <c r="B83" s="8"/>
      <c r="C83" s="24"/>
      <c r="D83" s="25">
        <v>8</v>
      </c>
      <c r="E83" s="1" t="s">
        <v>3</v>
      </c>
      <c r="I83" s="96"/>
      <c r="J83" s="96"/>
      <c r="K83" s="96"/>
      <c r="L83" s="96"/>
      <c r="M83" s="9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27" ht="20.100000000000001" customHeight="1" x14ac:dyDescent="0.15">
      <c r="A84" s="8"/>
      <c r="B84" s="8"/>
      <c r="C84" s="37"/>
      <c r="D84" s="26"/>
      <c r="E84" s="26"/>
      <c r="F84" s="26"/>
      <c r="G84" s="26"/>
      <c r="H84" s="26"/>
      <c r="I84" s="28"/>
      <c r="J84" s="29" t="s">
        <v>84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7" ht="20.100000000000001" customHeight="1" x14ac:dyDescent="0.15">
      <c r="A85" s="8">
        <f>IF(IF(I85="", FALSE, NOT(AND(ISNUMBER(VALUE(SUBSTITUTE(I85,"-",""))), IFERROR(SEARCH("-",I85),0)&gt;0))), 1001, 0)</f>
        <v>0</v>
      </c>
      <c r="B85" s="8"/>
      <c r="C85" s="24"/>
      <c r="D85" s="25">
        <v>9</v>
      </c>
      <c r="E85" s="1" t="s">
        <v>4</v>
      </c>
      <c r="I85" s="96"/>
      <c r="J85" s="96"/>
      <c r="K85" s="96"/>
      <c r="L85" s="96"/>
      <c r="M85" s="9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27" s="56" customFormat="1" ht="20.100000000000001" customHeight="1" x14ac:dyDescent="0.15">
      <c r="A86" s="52"/>
      <c r="B86" s="52"/>
      <c r="C86" s="53"/>
      <c r="D86" s="54"/>
      <c r="E86" s="26"/>
      <c r="F86" s="54"/>
      <c r="G86" s="54"/>
      <c r="H86" s="54"/>
      <c r="I86" s="28"/>
      <c r="J86" s="29" t="s">
        <v>83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5"/>
    </row>
    <row r="87" spans="1:27" ht="20.100000000000001" customHeight="1" x14ac:dyDescent="0.15">
      <c r="A87" s="8">
        <f>IF(IF(I87="", FALSE, NOT(IFERROR(SEARCH("@",I87),0)&gt;0)), 1001, 0)</f>
        <v>0</v>
      </c>
      <c r="B87" s="8"/>
      <c r="C87" s="24"/>
      <c r="D87" s="25">
        <v>10</v>
      </c>
      <c r="E87" s="1" t="s">
        <v>159</v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27"/>
    </row>
    <row r="88" spans="1:27" ht="20.100000000000001" customHeight="1" x14ac:dyDescent="0.15">
      <c r="A88" s="8"/>
      <c r="B88" s="8"/>
      <c r="C88" s="37"/>
      <c r="D88" s="26"/>
      <c r="E88" s="26"/>
      <c r="F88" s="26"/>
      <c r="G88" s="26"/>
      <c r="H88" s="26"/>
      <c r="I88" s="28"/>
      <c r="J88" s="39" t="s">
        <v>89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27" ht="15" customHeight="1" x14ac:dyDescent="0.15">
      <c r="A89" s="8"/>
      <c r="B89" s="8"/>
      <c r="C89" s="40"/>
      <c r="D89" s="41"/>
      <c r="E89" s="41"/>
      <c r="F89" s="41"/>
      <c r="G89" s="41"/>
      <c r="H89" s="41"/>
      <c r="I89" s="57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3"/>
    </row>
    <row r="90" spans="1:27" ht="15" customHeight="1" x14ac:dyDescent="0.15">
      <c r="A90" s="8"/>
      <c r="B90" s="8"/>
      <c r="C90" s="26"/>
      <c r="D90" s="26"/>
      <c r="E90" s="26"/>
      <c r="F90" s="26"/>
      <c r="G90" s="26"/>
      <c r="H90" s="26"/>
      <c r="I90" s="58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26"/>
    </row>
    <row r="91" spans="1:27" ht="15" customHeight="1" x14ac:dyDescent="0.15">
      <c r="A91" s="8"/>
      <c r="B91" s="8"/>
      <c r="C91" s="26"/>
      <c r="D91" s="26"/>
      <c r="E91" s="26"/>
      <c r="F91" s="26"/>
      <c r="G91" s="26"/>
      <c r="H91" s="26"/>
      <c r="I91" s="4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7" ht="20.100000000000001" customHeight="1" x14ac:dyDescent="0.15">
      <c r="A92" s="8"/>
      <c r="B92" s="8"/>
      <c r="C92" s="92" t="s">
        <v>75</v>
      </c>
      <c r="D92" s="93"/>
      <c r="E92" s="93"/>
      <c r="F92" s="93"/>
      <c r="G92" s="93"/>
      <c r="H92" s="94"/>
      <c r="I92" s="59"/>
      <c r="J92" s="136" t="s">
        <v>171</v>
      </c>
    </row>
    <row r="93" spans="1:27" ht="9.9499999999999993" customHeight="1" x14ac:dyDescent="0.15">
      <c r="A93" s="8"/>
      <c r="B93" s="8"/>
      <c r="C93" s="20"/>
      <c r="D93" s="21"/>
      <c r="E93" s="21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27" ht="30" customHeight="1" x14ac:dyDescent="0.15">
      <c r="A94" s="8"/>
      <c r="B94" s="60"/>
      <c r="C94" s="26"/>
      <c r="D94" s="112" t="s">
        <v>76</v>
      </c>
      <c r="E94" s="113"/>
      <c r="F94" s="113"/>
      <c r="G94" s="113"/>
      <c r="H94" s="113"/>
      <c r="I94" s="114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26"/>
      <c r="AA94" s="37"/>
    </row>
    <row r="95" spans="1:27" ht="9.9499999999999993" customHeight="1" x14ac:dyDescent="0.15">
      <c r="A95" s="8"/>
      <c r="B95" s="8"/>
      <c r="C95" s="37"/>
      <c r="D95" s="47"/>
      <c r="E95" s="26"/>
      <c r="F95" s="26"/>
      <c r="G95" s="26"/>
      <c r="H95" s="26"/>
      <c r="I95" s="48"/>
      <c r="J95" s="44"/>
      <c r="K95" s="44"/>
      <c r="L95" s="44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37"/>
    </row>
    <row r="96" spans="1:27" ht="20.100000000000001" customHeight="1" x14ac:dyDescent="0.15">
      <c r="A96" s="8">
        <f>IF(AND($I96&lt;&gt;"無", $I96&lt;&gt;"有"), 1001, 0)</f>
        <v>0</v>
      </c>
      <c r="B96" s="8"/>
      <c r="C96" s="24"/>
      <c r="D96" s="25">
        <v>1</v>
      </c>
      <c r="E96" s="26" t="s">
        <v>77</v>
      </c>
      <c r="F96" s="26"/>
      <c r="G96" s="26"/>
      <c r="H96" s="26"/>
      <c r="I96" s="96" t="s">
        <v>12</v>
      </c>
      <c r="J96" s="109"/>
      <c r="K96" s="109"/>
      <c r="L96" s="109"/>
      <c r="M96" s="109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61"/>
    </row>
    <row r="97" spans="1:29" ht="20.100000000000001" customHeight="1" x14ac:dyDescent="0.15">
      <c r="A97" s="8"/>
      <c r="B97" s="8"/>
      <c r="C97" s="37"/>
      <c r="D97" s="26"/>
      <c r="E97" s="26"/>
      <c r="F97" s="26"/>
      <c r="G97" s="26"/>
      <c r="H97" s="26"/>
      <c r="I97" s="28"/>
      <c r="J97" s="29" t="s">
        <v>13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61"/>
    </row>
    <row r="98" spans="1:29" ht="20.100000000000001" customHeight="1" x14ac:dyDescent="0.15">
      <c r="A98" s="8">
        <f>IF(OR(AND($I96="有", OR(NOT(ISNUMBER(VALUE(P98))), TRIM(P98)="", LEN(P98)&lt;&gt;6)),AND($I96="有",ISBLANK($I98))), 1001, 0)</f>
        <v>0</v>
      </c>
      <c r="B98" s="8"/>
      <c r="C98" s="24"/>
      <c r="D98" s="25">
        <f>D96+1</f>
        <v>2</v>
      </c>
      <c r="E98" s="1" t="s">
        <v>85</v>
      </c>
      <c r="I98" s="96"/>
      <c r="J98" s="109"/>
      <c r="K98" s="109"/>
      <c r="L98" s="109"/>
      <c r="M98" s="109"/>
      <c r="N98" s="48" t="s">
        <v>22</v>
      </c>
      <c r="O98" s="62" t="s">
        <v>23</v>
      </c>
      <c r="P98" s="96"/>
      <c r="Q98" s="96"/>
      <c r="R98" s="26" t="s">
        <v>24</v>
      </c>
      <c r="S98" s="26"/>
      <c r="T98" s="26"/>
      <c r="U98" s="26"/>
      <c r="V98" s="26"/>
      <c r="W98" s="26"/>
      <c r="X98" s="26"/>
      <c r="Z98" s="61"/>
    </row>
    <row r="99" spans="1:29" ht="30" customHeight="1" x14ac:dyDescent="0.15">
      <c r="A99" s="8"/>
      <c r="B99" s="8"/>
      <c r="C99" s="37"/>
      <c r="D99" s="26"/>
      <c r="E99" s="26"/>
      <c r="F99" s="26"/>
      <c r="G99" s="26"/>
      <c r="H99" s="26"/>
      <c r="I99" s="49"/>
      <c r="J99" s="104" t="s">
        <v>164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61"/>
    </row>
    <row r="100" spans="1:29" ht="20.100000000000001" customHeight="1" x14ac:dyDescent="0.15">
      <c r="A100" s="8">
        <f>IF(AND($I96="有",ISBLANK($I100)), 1001, 0)</f>
        <v>0</v>
      </c>
      <c r="B100" s="8"/>
      <c r="C100" s="24"/>
      <c r="D100" s="25">
        <f>D98+1</f>
        <v>3</v>
      </c>
      <c r="E100" s="1" t="s">
        <v>79</v>
      </c>
      <c r="I100" s="95"/>
      <c r="J100" s="95"/>
      <c r="K100" s="95"/>
      <c r="L100" s="95"/>
      <c r="M100" s="95"/>
      <c r="N100" s="48"/>
      <c r="O100" s="48"/>
      <c r="P100" s="48"/>
      <c r="Q100" s="26"/>
      <c r="R100" s="26"/>
      <c r="S100" s="26"/>
      <c r="T100" s="26"/>
      <c r="U100" s="26"/>
      <c r="V100" s="26"/>
      <c r="W100" s="26"/>
      <c r="X100" s="26"/>
      <c r="Y100" s="26"/>
      <c r="Z100" s="27"/>
      <c r="AA100" s="26"/>
      <c r="AB100" s="26"/>
      <c r="AC100" s="26"/>
    </row>
    <row r="101" spans="1:29" ht="20.100000000000001" customHeight="1" x14ac:dyDescent="0.15">
      <c r="A101" s="8"/>
      <c r="B101" s="8"/>
      <c r="C101" s="37"/>
      <c r="D101" s="26"/>
      <c r="E101" s="26"/>
      <c r="F101" s="26"/>
      <c r="G101" s="26"/>
      <c r="H101" s="26"/>
      <c r="I101" s="28"/>
      <c r="J101" s="29" t="str">
        <f>日付例&amp;"　建設業許可の有効期限年月日を入力してください。"</f>
        <v>例)2023/4/1、R5/4/1　建設業許可の有効期限年月日を入力してください。</v>
      </c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63"/>
      <c r="AA101" s="30"/>
      <c r="AB101" s="30"/>
      <c r="AC101" s="26"/>
    </row>
    <row r="102" spans="1:29" ht="9.9499999999999993" customHeight="1" x14ac:dyDescent="0.15">
      <c r="A102" s="8"/>
      <c r="B102" s="8"/>
      <c r="C102" s="37"/>
      <c r="D102" s="47"/>
      <c r="E102" s="26"/>
      <c r="F102" s="26"/>
      <c r="G102" s="26"/>
      <c r="H102" s="26"/>
      <c r="I102" s="48"/>
      <c r="J102" s="44"/>
      <c r="K102" s="44"/>
      <c r="L102" s="44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37"/>
    </row>
    <row r="103" spans="1:29" ht="30" customHeight="1" x14ac:dyDescent="0.15">
      <c r="A103" s="8"/>
      <c r="B103" s="60"/>
      <c r="C103" s="26"/>
      <c r="D103" s="112" t="s">
        <v>78</v>
      </c>
      <c r="E103" s="113"/>
      <c r="F103" s="113"/>
      <c r="G103" s="113"/>
      <c r="H103" s="113"/>
      <c r="I103" s="114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26"/>
      <c r="AA103" s="37"/>
    </row>
    <row r="104" spans="1:29" ht="9.9499999999999993" customHeight="1" x14ac:dyDescent="0.15">
      <c r="A104" s="8"/>
      <c r="B104" s="8"/>
      <c r="C104" s="37"/>
      <c r="D104" s="47"/>
      <c r="E104" s="26"/>
      <c r="F104" s="26"/>
      <c r="G104" s="26"/>
      <c r="H104" s="26"/>
      <c r="I104" s="64"/>
      <c r="J104" s="44"/>
      <c r="K104" s="44"/>
      <c r="L104" s="44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37"/>
    </row>
    <row r="105" spans="1:29" ht="20.100000000000001" customHeight="1" x14ac:dyDescent="0.15">
      <c r="A105" s="8">
        <f>IF(AND($I105&lt;&gt;"無", $I105&lt;&gt;"有"), 1001, 0)</f>
        <v>0</v>
      </c>
      <c r="B105" s="8"/>
      <c r="C105" s="24"/>
      <c r="D105" s="25">
        <v>4</v>
      </c>
      <c r="E105" s="26" t="s">
        <v>11</v>
      </c>
      <c r="F105" s="26"/>
      <c r="G105" s="26"/>
      <c r="H105" s="26"/>
      <c r="I105" s="96" t="s">
        <v>12</v>
      </c>
      <c r="J105" s="109"/>
      <c r="K105" s="109"/>
      <c r="L105" s="109"/>
      <c r="M105" s="109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61"/>
    </row>
    <row r="106" spans="1:29" ht="20.100000000000001" customHeight="1" x14ac:dyDescent="0.15">
      <c r="A106" s="8"/>
      <c r="B106" s="8"/>
      <c r="C106" s="37"/>
      <c r="D106" s="26"/>
      <c r="E106" s="26"/>
      <c r="F106" s="26"/>
      <c r="G106" s="26"/>
      <c r="H106" s="26"/>
      <c r="I106" s="28"/>
      <c r="J106" s="65" t="s">
        <v>13</v>
      </c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1"/>
    </row>
    <row r="107" spans="1:29" ht="20.100000000000001" customHeight="1" x14ac:dyDescent="0.15">
      <c r="A107" s="8">
        <f>IF(AND($I105="有",ISBLANK($I107)), 1001, 0)</f>
        <v>0</v>
      </c>
      <c r="B107" s="8"/>
      <c r="C107" s="24"/>
      <c r="D107" s="25">
        <v>5</v>
      </c>
      <c r="E107" s="1" t="s">
        <v>73</v>
      </c>
      <c r="I107" s="95"/>
      <c r="J107" s="95"/>
      <c r="K107" s="95"/>
      <c r="L107" s="95"/>
      <c r="M107" s="95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61"/>
    </row>
    <row r="108" spans="1:29" ht="20.100000000000001" customHeight="1" x14ac:dyDescent="0.15">
      <c r="A108" s="8"/>
      <c r="B108" s="8"/>
      <c r="C108" s="24"/>
      <c r="D108" s="25"/>
      <c r="E108" s="26"/>
      <c r="F108" s="26"/>
      <c r="G108" s="26"/>
      <c r="H108" s="26"/>
      <c r="I108" s="28"/>
      <c r="J108" s="65" t="str">
        <f>日付例&amp;"　年月日を入力してください。"</f>
        <v>例)2023/4/1、R5/4/1　年月日を入力してください。</v>
      </c>
      <c r="K108" s="65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61"/>
    </row>
    <row r="109" spans="1:29" ht="20.100000000000001" customHeight="1" x14ac:dyDescent="0.15">
      <c r="A109" s="8"/>
      <c r="B109" s="8"/>
      <c r="C109" s="24"/>
      <c r="D109" s="25">
        <f>D107+1</f>
        <v>6</v>
      </c>
      <c r="E109" s="1" t="s">
        <v>80</v>
      </c>
      <c r="I109" s="28"/>
      <c r="J109" s="30"/>
      <c r="K109" s="30"/>
      <c r="L109" s="66"/>
      <c r="M109" s="67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61"/>
    </row>
    <row r="110" spans="1:29" s="70" customFormat="1" ht="30" customHeight="1" x14ac:dyDescent="0.15">
      <c r="A110" s="68"/>
      <c r="B110" s="68"/>
      <c r="C110" s="69"/>
      <c r="E110" s="110" t="s">
        <v>169</v>
      </c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1"/>
      <c r="S110" s="111"/>
      <c r="T110" s="111"/>
      <c r="U110" s="111"/>
      <c r="V110" s="111"/>
      <c r="W110" s="111"/>
      <c r="X110" s="111"/>
      <c r="Y110" s="111"/>
      <c r="Z110" s="71"/>
    </row>
    <row r="111" spans="1:29" ht="30" customHeight="1" x14ac:dyDescent="0.15">
      <c r="A111" s="8"/>
      <c r="B111" s="72"/>
      <c r="C111" s="24"/>
      <c r="E111" s="73"/>
      <c r="F111" s="115" t="s">
        <v>92</v>
      </c>
      <c r="G111" s="115"/>
      <c r="H111" s="115"/>
      <c r="I111" s="115"/>
      <c r="J111" s="115"/>
      <c r="K111" s="115"/>
      <c r="L111" s="115"/>
      <c r="M111" s="115"/>
      <c r="N111" s="116" t="s">
        <v>74</v>
      </c>
      <c r="O111" s="117"/>
      <c r="P111" s="118" t="s">
        <v>93</v>
      </c>
      <c r="Q111" s="119"/>
      <c r="R111" s="74"/>
      <c r="Z111" s="27"/>
      <c r="AA111" s="75"/>
    </row>
    <row r="112" spans="1:29" ht="20.100000000000001" customHeight="1" x14ac:dyDescent="0.15">
      <c r="A112" s="8"/>
      <c r="B112" s="8"/>
      <c r="C112" s="24"/>
      <c r="E112" s="76" t="s">
        <v>94</v>
      </c>
      <c r="F112" s="120" t="s">
        <v>95</v>
      </c>
      <c r="G112" s="120"/>
      <c r="H112" s="120"/>
      <c r="I112" s="120"/>
      <c r="J112" s="120"/>
      <c r="K112" s="120"/>
      <c r="L112" s="120"/>
      <c r="M112" s="120"/>
      <c r="N112" s="121"/>
      <c r="O112" s="122"/>
      <c r="P112" s="123"/>
      <c r="Q112" s="124"/>
      <c r="Z112" s="27"/>
      <c r="AA112" s="75"/>
    </row>
    <row r="113" spans="1:27" ht="20.100000000000001" customHeight="1" x14ac:dyDescent="0.15">
      <c r="A113" s="8"/>
      <c r="B113" s="8"/>
      <c r="C113" s="24"/>
      <c r="E113" s="77" t="s">
        <v>96</v>
      </c>
      <c r="F113" s="125" t="s">
        <v>97</v>
      </c>
      <c r="G113" s="125"/>
      <c r="H113" s="125"/>
      <c r="I113" s="125"/>
      <c r="J113" s="125"/>
      <c r="K113" s="125"/>
      <c r="L113" s="125"/>
      <c r="M113" s="125"/>
      <c r="N113" s="126"/>
      <c r="O113" s="127"/>
      <c r="P113" s="128"/>
      <c r="Q113" s="129"/>
      <c r="Z113" s="27"/>
      <c r="AA113" s="75"/>
    </row>
    <row r="114" spans="1:27" ht="20.100000000000001" customHeight="1" x14ac:dyDescent="0.15">
      <c r="A114" s="8"/>
      <c r="B114" s="8"/>
      <c r="C114" s="24"/>
      <c r="E114" s="77" t="s">
        <v>98</v>
      </c>
      <c r="F114" s="125" t="s">
        <v>99</v>
      </c>
      <c r="G114" s="125"/>
      <c r="H114" s="125"/>
      <c r="I114" s="125"/>
      <c r="J114" s="125"/>
      <c r="K114" s="125"/>
      <c r="L114" s="125"/>
      <c r="M114" s="125"/>
      <c r="N114" s="126"/>
      <c r="O114" s="127"/>
      <c r="P114" s="128"/>
      <c r="Q114" s="129"/>
      <c r="Z114" s="27"/>
      <c r="AA114" s="75"/>
    </row>
    <row r="115" spans="1:27" ht="20.100000000000001" customHeight="1" x14ac:dyDescent="0.15">
      <c r="A115" s="8"/>
      <c r="B115" s="8"/>
      <c r="C115" s="24"/>
      <c r="E115" s="77" t="s">
        <v>100</v>
      </c>
      <c r="F115" s="125" t="s">
        <v>101</v>
      </c>
      <c r="G115" s="125"/>
      <c r="H115" s="125"/>
      <c r="I115" s="125"/>
      <c r="J115" s="125"/>
      <c r="K115" s="125"/>
      <c r="L115" s="125"/>
      <c r="M115" s="125"/>
      <c r="N115" s="126"/>
      <c r="O115" s="127"/>
      <c r="P115" s="128"/>
      <c r="Q115" s="129"/>
      <c r="Z115" s="27"/>
      <c r="AA115" s="75"/>
    </row>
    <row r="116" spans="1:27" ht="20.100000000000001" customHeight="1" x14ac:dyDescent="0.15">
      <c r="A116" s="8"/>
      <c r="B116" s="8"/>
      <c r="C116" s="24"/>
      <c r="E116" s="77" t="s">
        <v>102</v>
      </c>
      <c r="F116" s="125" t="s">
        <v>103</v>
      </c>
      <c r="G116" s="125"/>
      <c r="H116" s="125"/>
      <c r="I116" s="125"/>
      <c r="J116" s="125"/>
      <c r="K116" s="125"/>
      <c r="L116" s="125"/>
      <c r="M116" s="125"/>
      <c r="N116" s="126"/>
      <c r="O116" s="127"/>
      <c r="P116" s="128"/>
      <c r="Q116" s="129"/>
      <c r="Z116" s="27"/>
      <c r="AA116" s="75"/>
    </row>
    <row r="117" spans="1:27" ht="20.100000000000001" customHeight="1" x14ac:dyDescent="0.15">
      <c r="A117" s="8"/>
      <c r="B117" s="8"/>
      <c r="C117" s="24"/>
      <c r="E117" s="77" t="s">
        <v>104</v>
      </c>
      <c r="F117" s="125" t="s">
        <v>105</v>
      </c>
      <c r="G117" s="125"/>
      <c r="H117" s="125"/>
      <c r="I117" s="125"/>
      <c r="J117" s="125"/>
      <c r="K117" s="125"/>
      <c r="L117" s="125"/>
      <c r="M117" s="125"/>
      <c r="N117" s="126"/>
      <c r="O117" s="127"/>
      <c r="P117" s="128"/>
      <c r="Q117" s="129"/>
      <c r="Z117" s="27"/>
      <c r="AA117" s="75"/>
    </row>
    <row r="118" spans="1:27" ht="20.100000000000001" customHeight="1" x14ac:dyDescent="0.15">
      <c r="A118" s="8"/>
      <c r="B118" s="8"/>
      <c r="C118" s="24"/>
      <c r="E118" s="77" t="s">
        <v>106</v>
      </c>
      <c r="F118" s="125" t="s">
        <v>107</v>
      </c>
      <c r="G118" s="125"/>
      <c r="H118" s="125"/>
      <c r="I118" s="125"/>
      <c r="J118" s="125"/>
      <c r="K118" s="125"/>
      <c r="L118" s="125"/>
      <c r="M118" s="125"/>
      <c r="N118" s="126"/>
      <c r="O118" s="127"/>
      <c r="P118" s="128"/>
      <c r="Q118" s="129"/>
      <c r="Z118" s="27"/>
      <c r="AA118" s="75"/>
    </row>
    <row r="119" spans="1:27" ht="20.100000000000001" customHeight="1" x14ac:dyDescent="0.15">
      <c r="A119" s="8"/>
      <c r="B119" s="8"/>
      <c r="C119" s="24"/>
      <c r="E119" s="77" t="s">
        <v>108</v>
      </c>
      <c r="F119" s="125" t="s">
        <v>109</v>
      </c>
      <c r="G119" s="125"/>
      <c r="H119" s="125"/>
      <c r="I119" s="125"/>
      <c r="J119" s="125"/>
      <c r="K119" s="125"/>
      <c r="L119" s="125"/>
      <c r="M119" s="125"/>
      <c r="N119" s="126"/>
      <c r="O119" s="127"/>
      <c r="P119" s="128"/>
      <c r="Q119" s="129"/>
      <c r="Z119" s="27"/>
      <c r="AA119" s="75"/>
    </row>
    <row r="120" spans="1:27" ht="20.100000000000001" customHeight="1" x14ac:dyDescent="0.15">
      <c r="A120" s="8"/>
      <c r="B120" s="8"/>
      <c r="C120" s="24"/>
      <c r="E120" s="77" t="s">
        <v>110</v>
      </c>
      <c r="F120" s="125" t="s">
        <v>111</v>
      </c>
      <c r="G120" s="125"/>
      <c r="H120" s="125"/>
      <c r="I120" s="125"/>
      <c r="J120" s="125"/>
      <c r="K120" s="125"/>
      <c r="L120" s="125"/>
      <c r="M120" s="125"/>
      <c r="N120" s="126"/>
      <c r="O120" s="127"/>
      <c r="P120" s="128"/>
      <c r="Q120" s="129"/>
      <c r="Z120" s="27"/>
      <c r="AA120" s="75"/>
    </row>
    <row r="121" spans="1:27" ht="20.100000000000001" customHeight="1" x14ac:dyDescent="0.15">
      <c r="A121" s="8"/>
      <c r="B121" s="8"/>
      <c r="C121" s="24"/>
      <c r="E121" s="77" t="s">
        <v>112</v>
      </c>
      <c r="F121" s="125" t="s">
        <v>113</v>
      </c>
      <c r="G121" s="125"/>
      <c r="H121" s="125"/>
      <c r="I121" s="125"/>
      <c r="J121" s="125"/>
      <c r="K121" s="125"/>
      <c r="L121" s="125"/>
      <c r="M121" s="125"/>
      <c r="N121" s="126"/>
      <c r="O121" s="127"/>
      <c r="P121" s="128"/>
      <c r="Q121" s="129"/>
      <c r="Z121" s="27"/>
      <c r="AA121" s="75"/>
    </row>
    <row r="122" spans="1:27" ht="20.100000000000001" customHeight="1" x14ac:dyDescent="0.15">
      <c r="A122" s="8"/>
      <c r="B122" s="8"/>
      <c r="C122" s="24"/>
      <c r="E122" s="77" t="s">
        <v>114</v>
      </c>
      <c r="F122" s="125" t="s">
        <v>115</v>
      </c>
      <c r="G122" s="125"/>
      <c r="H122" s="125"/>
      <c r="I122" s="125"/>
      <c r="J122" s="125"/>
      <c r="K122" s="125"/>
      <c r="L122" s="125"/>
      <c r="M122" s="125"/>
      <c r="N122" s="126"/>
      <c r="O122" s="127"/>
      <c r="P122" s="128"/>
      <c r="Q122" s="129"/>
      <c r="Z122" s="27"/>
      <c r="AA122" s="75"/>
    </row>
    <row r="123" spans="1:27" ht="20.100000000000001" customHeight="1" x14ac:dyDescent="0.15">
      <c r="A123" s="8"/>
      <c r="B123" s="8"/>
      <c r="C123" s="24"/>
      <c r="E123" s="77" t="s">
        <v>116</v>
      </c>
      <c r="F123" s="125" t="s">
        <v>117</v>
      </c>
      <c r="G123" s="125"/>
      <c r="H123" s="125"/>
      <c r="I123" s="125"/>
      <c r="J123" s="125"/>
      <c r="K123" s="125"/>
      <c r="L123" s="125"/>
      <c r="M123" s="125"/>
      <c r="N123" s="126"/>
      <c r="O123" s="127"/>
      <c r="P123" s="128"/>
      <c r="Q123" s="129"/>
      <c r="Z123" s="27"/>
      <c r="AA123" s="75"/>
    </row>
    <row r="124" spans="1:27" ht="20.100000000000001" customHeight="1" x14ac:dyDescent="0.15">
      <c r="A124" s="8"/>
      <c r="B124" s="8"/>
      <c r="C124" s="24"/>
      <c r="E124" s="77" t="s">
        <v>118</v>
      </c>
      <c r="F124" s="125" t="s">
        <v>119</v>
      </c>
      <c r="G124" s="125"/>
      <c r="H124" s="125"/>
      <c r="I124" s="125"/>
      <c r="J124" s="125"/>
      <c r="K124" s="125"/>
      <c r="L124" s="125"/>
      <c r="M124" s="125"/>
      <c r="N124" s="126"/>
      <c r="O124" s="127"/>
      <c r="P124" s="128"/>
      <c r="Q124" s="129"/>
      <c r="Z124" s="27"/>
      <c r="AA124" s="75"/>
    </row>
    <row r="125" spans="1:27" ht="20.100000000000001" customHeight="1" x14ac:dyDescent="0.15">
      <c r="A125" s="8"/>
      <c r="B125" s="8"/>
      <c r="C125" s="24"/>
      <c r="E125" s="77" t="s">
        <v>120</v>
      </c>
      <c r="F125" s="125" t="s">
        <v>121</v>
      </c>
      <c r="G125" s="125"/>
      <c r="H125" s="125"/>
      <c r="I125" s="125"/>
      <c r="J125" s="125"/>
      <c r="K125" s="125"/>
      <c r="L125" s="125"/>
      <c r="M125" s="125"/>
      <c r="N125" s="126"/>
      <c r="O125" s="127"/>
      <c r="P125" s="128"/>
      <c r="Q125" s="129"/>
      <c r="Z125" s="27"/>
      <c r="AA125" s="75"/>
    </row>
    <row r="126" spans="1:27" ht="20.100000000000001" customHeight="1" x14ac:dyDescent="0.15">
      <c r="A126" s="8"/>
      <c r="B126" s="8"/>
      <c r="C126" s="24"/>
      <c r="E126" s="77" t="s">
        <v>122</v>
      </c>
      <c r="F126" s="125" t="s">
        <v>123</v>
      </c>
      <c r="G126" s="125"/>
      <c r="H126" s="125"/>
      <c r="I126" s="125"/>
      <c r="J126" s="125"/>
      <c r="K126" s="125"/>
      <c r="L126" s="125"/>
      <c r="M126" s="125"/>
      <c r="N126" s="126"/>
      <c r="O126" s="127"/>
      <c r="P126" s="128"/>
      <c r="Q126" s="129"/>
      <c r="Z126" s="27"/>
      <c r="AA126" s="75"/>
    </row>
    <row r="127" spans="1:27" ht="20.100000000000001" customHeight="1" x14ac:dyDescent="0.15">
      <c r="A127" s="8"/>
      <c r="B127" s="8"/>
      <c r="C127" s="24"/>
      <c r="E127" s="77" t="s">
        <v>124</v>
      </c>
      <c r="F127" s="125" t="s">
        <v>125</v>
      </c>
      <c r="G127" s="125"/>
      <c r="H127" s="125"/>
      <c r="I127" s="125"/>
      <c r="J127" s="125"/>
      <c r="K127" s="125"/>
      <c r="L127" s="125"/>
      <c r="M127" s="125"/>
      <c r="N127" s="126"/>
      <c r="O127" s="127"/>
      <c r="P127" s="128"/>
      <c r="Q127" s="129"/>
      <c r="Z127" s="27"/>
      <c r="AA127" s="75"/>
    </row>
    <row r="128" spans="1:27" ht="20.100000000000001" customHeight="1" x14ac:dyDescent="0.15">
      <c r="A128" s="8"/>
      <c r="B128" s="8"/>
      <c r="C128" s="24"/>
      <c r="E128" s="77" t="s">
        <v>126</v>
      </c>
      <c r="F128" s="125" t="s">
        <v>127</v>
      </c>
      <c r="G128" s="125"/>
      <c r="H128" s="125"/>
      <c r="I128" s="125"/>
      <c r="J128" s="125"/>
      <c r="K128" s="125"/>
      <c r="L128" s="125"/>
      <c r="M128" s="125"/>
      <c r="N128" s="126"/>
      <c r="O128" s="127"/>
      <c r="P128" s="128"/>
      <c r="Q128" s="129"/>
      <c r="Z128" s="27"/>
      <c r="AA128" s="75"/>
    </row>
    <row r="129" spans="1:27" ht="20.100000000000001" customHeight="1" x14ac:dyDescent="0.15">
      <c r="A129" s="8"/>
      <c r="B129" s="8"/>
      <c r="C129" s="24"/>
      <c r="E129" s="77" t="s">
        <v>128</v>
      </c>
      <c r="F129" s="125" t="s">
        <v>129</v>
      </c>
      <c r="G129" s="125"/>
      <c r="H129" s="125"/>
      <c r="I129" s="125"/>
      <c r="J129" s="125"/>
      <c r="K129" s="125"/>
      <c r="L129" s="125"/>
      <c r="M129" s="125"/>
      <c r="N129" s="126"/>
      <c r="O129" s="127"/>
      <c r="P129" s="128"/>
      <c r="Q129" s="129"/>
      <c r="Z129" s="27"/>
      <c r="AA129" s="75"/>
    </row>
    <row r="130" spans="1:27" ht="20.100000000000001" customHeight="1" x14ac:dyDescent="0.15">
      <c r="A130" s="8"/>
      <c r="B130" s="8"/>
      <c r="C130" s="24"/>
      <c r="E130" s="77" t="s">
        <v>130</v>
      </c>
      <c r="F130" s="125" t="s">
        <v>131</v>
      </c>
      <c r="G130" s="125"/>
      <c r="H130" s="125"/>
      <c r="I130" s="125"/>
      <c r="J130" s="125"/>
      <c r="K130" s="125"/>
      <c r="L130" s="125"/>
      <c r="M130" s="125"/>
      <c r="N130" s="126"/>
      <c r="O130" s="127"/>
      <c r="P130" s="128"/>
      <c r="Q130" s="129"/>
      <c r="Z130" s="27"/>
      <c r="AA130" s="75"/>
    </row>
    <row r="131" spans="1:27" ht="20.100000000000001" customHeight="1" x14ac:dyDescent="0.15">
      <c r="A131" s="8"/>
      <c r="B131" s="8"/>
      <c r="C131" s="20"/>
      <c r="E131" s="77" t="s">
        <v>132</v>
      </c>
      <c r="F131" s="125" t="s">
        <v>133</v>
      </c>
      <c r="G131" s="125"/>
      <c r="H131" s="125"/>
      <c r="I131" s="125"/>
      <c r="J131" s="125"/>
      <c r="K131" s="125"/>
      <c r="L131" s="125"/>
      <c r="M131" s="125"/>
      <c r="N131" s="126"/>
      <c r="O131" s="127"/>
      <c r="P131" s="128"/>
      <c r="Q131" s="129"/>
      <c r="Z131" s="61"/>
      <c r="AA131" s="78"/>
    </row>
    <row r="132" spans="1:27" ht="20.100000000000001" customHeight="1" x14ac:dyDescent="0.15">
      <c r="A132" s="8"/>
      <c r="B132" s="8"/>
      <c r="C132" s="24"/>
      <c r="E132" s="77" t="s">
        <v>134</v>
      </c>
      <c r="F132" s="125" t="s">
        <v>135</v>
      </c>
      <c r="G132" s="125"/>
      <c r="H132" s="125"/>
      <c r="I132" s="125"/>
      <c r="J132" s="125"/>
      <c r="K132" s="125"/>
      <c r="L132" s="125"/>
      <c r="M132" s="125"/>
      <c r="N132" s="126"/>
      <c r="O132" s="127"/>
      <c r="P132" s="128"/>
      <c r="Q132" s="129"/>
      <c r="Z132" s="27"/>
      <c r="AA132" s="75"/>
    </row>
    <row r="133" spans="1:27" ht="20.100000000000001" customHeight="1" x14ac:dyDescent="0.15">
      <c r="A133" s="8"/>
      <c r="B133" s="8"/>
      <c r="C133" s="24"/>
      <c r="E133" s="77" t="s">
        <v>136</v>
      </c>
      <c r="F133" s="125" t="s">
        <v>137</v>
      </c>
      <c r="G133" s="125"/>
      <c r="H133" s="125"/>
      <c r="I133" s="125"/>
      <c r="J133" s="125"/>
      <c r="K133" s="125"/>
      <c r="L133" s="125"/>
      <c r="M133" s="125"/>
      <c r="N133" s="126"/>
      <c r="O133" s="127"/>
      <c r="P133" s="128"/>
      <c r="Q133" s="129"/>
      <c r="Z133" s="27"/>
      <c r="AA133" s="75"/>
    </row>
    <row r="134" spans="1:27" ht="20.100000000000001" customHeight="1" x14ac:dyDescent="0.15">
      <c r="A134" s="8"/>
      <c r="B134" s="8"/>
      <c r="C134" s="24"/>
      <c r="E134" s="77" t="s">
        <v>138</v>
      </c>
      <c r="F134" s="125" t="s">
        <v>139</v>
      </c>
      <c r="G134" s="125"/>
      <c r="H134" s="125"/>
      <c r="I134" s="125"/>
      <c r="J134" s="125"/>
      <c r="K134" s="125"/>
      <c r="L134" s="125"/>
      <c r="M134" s="125"/>
      <c r="N134" s="126"/>
      <c r="O134" s="127"/>
      <c r="P134" s="128"/>
      <c r="Q134" s="129"/>
      <c r="Z134" s="27"/>
      <c r="AA134" s="75"/>
    </row>
    <row r="135" spans="1:27" ht="20.100000000000001" customHeight="1" x14ac:dyDescent="0.15">
      <c r="A135" s="8"/>
      <c r="B135" s="8"/>
      <c r="C135" s="24"/>
      <c r="E135" s="77" t="s">
        <v>140</v>
      </c>
      <c r="F135" s="125" t="s">
        <v>141</v>
      </c>
      <c r="G135" s="125"/>
      <c r="H135" s="125"/>
      <c r="I135" s="125"/>
      <c r="J135" s="125"/>
      <c r="K135" s="125"/>
      <c r="L135" s="125"/>
      <c r="M135" s="125"/>
      <c r="N135" s="126"/>
      <c r="O135" s="127"/>
      <c r="P135" s="128"/>
      <c r="Q135" s="129"/>
      <c r="Z135" s="27"/>
      <c r="AA135" s="75"/>
    </row>
    <row r="136" spans="1:27" ht="20.100000000000001" customHeight="1" x14ac:dyDescent="0.15">
      <c r="A136" s="8"/>
      <c r="B136" s="8"/>
      <c r="C136" s="24"/>
      <c r="E136" s="77" t="s">
        <v>142</v>
      </c>
      <c r="F136" s="125" t="s">
        <v>143</v>
      </c>
      <c r="G136" s="125"/>
      <c r="H136" s="125"/>
      <c r="I136" s="125"/>
      <c r="J136" s="125"/>
      <c r="K136" s="125"/>
      <c r="L136" s="125"/>
      <c r="M136" s="125"/>
      <c r="N136" s="126"/>
      <c r="O136" s="127"/>
      <c r="P136" s="128"/>
      <c r="Q136" s="129"/>
      <c r="Z136" s="27"/>
      <c r="AA136" s="75"/>
    </row>
    <row r="137" spans="1:27" ht="20.100000000000001" customHeight="1" x14ac:dyDescent="0.15">
      <c r="A137" s="8"/>
      <c r="B137" s="8"/>
      <c r="C137" s="24"/>
      <c r="E137" s="77" t="s">
        <v>144</v>
      </c>
      <c r="F137" s="125" t="s">
        <v>145</v>
      </c>
      <c r="G137" s="125"/>
      <c r="H137" s="125"/>
      <c r="I137" s="125"/>
      <c r="J137" s="125"/>
      <c r="K137" s="125"/>
      <c r="L137" s="125"/>
      <c r="M137" s="125"/>
      <c r="N137" s="126"/>
      <c r="O137" s="127"/>
      <c r="P137" s="128"/>
      <c r="Q137" s="129"/>
      <c r="Z137" s="27"/>
      <c r="AA137" s="75"/>
    </row>
    <row r="138" spans="1:27" ht="20.100000000000001" customHeight="1" x14ac:dyDescent="0.15">
      <c r="A138" s="8"/>
      <c r="B138" s="8"/>
      <c r="C138" s="24"/>
      <c r="E138" s="77" t="s">
        <v>146</v>
      </c>
      <c r="F138" s="125" t="s">
        <v>147</v>
      </c>
      <c r="G138" s="125"/>
      <c r="H138" s="125"/>
      <c r="I138" s="125"/>
      <c r="J138" s="125"/>
      <c r="K138" s="125"/>
      <c r="L138" s="125"/>
      <c r="M138" s="125"/>
      <c r="N138" s="126"/>
      <c r="O138" s="127"/>
      <c r="P138" s="128"/>
      <c r="Q138" s="129"/>
      <c r="Z138" s="27"/>
      <c r="AA138" s="75"/>
    </row>
    <row r="139" spans="1:27" ht="20.100000000000001" customHeight="1" x14ac:dyDescent="0.15">
      <c r="A139" s="8"/>
      <c r="B139" s="8"/>
      <c r="C139" s="24"/>
      <c r="E139" s="77" t="s">
        <v>148</v>
      </c>
      <c r="F139" s="125" t="s">
        <v>149</v>
      </c>
      <c r="G139" s="125"/>
      <c r="H139" s="125"/>
      <c r="I139" s="125"/>
      <c r="J139" s="125"/>
      <c r="K139" s="125"/>
      <c r="L139" s="125"/>
      <c r="M139" s="125"/>
      <c r="N139" s="126"/>
      <c r="O139" s="127"/>
      <c r="P139" s="128"/>
      <c r="Q139" s="129"/>
      <c r="Z139" s="27"/>
      <c r="AA139" s="75"/>
    </row>
    <row r="140" spans="1:27" ht="20.100000000000001" customHeight="1" x14ac:dyDescent="0.15">
      <c r="A140" s="8"/>
      <c r="B140" s="8"/>
      <c r="C140" s="24"/>
      <c r="E140" s="77" t="s">
        <v>150</v>
      </c>
      <c r="F140" s="125" t="s">
        <v>151</v>
      </c>
      <c r="G140" s="125"/>
      <c r="H140" s="125"/>
      <c r="I140" s="125"/>
      <c r="J140" s="125"/>
      <c r="K140" s="125"/>
      <c r="L140" s="125"/>
      <c r="M140" s="125"/>
      <c r="N140" s="126"/>
      <c r="O140" s="127"/>
      <c r="P140" s="128"/>
      <c r="Q140" s="129"/>
      <c r="Z140" s="27"/>
      <c r="AA140" s="75"/>
    </row>
    <row r="141" spans="1:27" ht="20.100000000000001" customHeight="1" x14ac:dyDescent="0.15">
      <c r="A141" s="8"/>
      <c r="B141" s="8"/>
      <c r="C141" s="24"/>
      <c r="E141" s="79" t="s">
        <v>152</v>
      </c>
      <c r="F141" s="130" t="s">
        <v>153</v>
      </c>
      <c r="G141" s="130"/>
      <c r="H141" s="130"/>
      <c r="I141" s="130"/>
      <c r="J141" s="130"/>
      <c r="K141" s="130"/>
      <c r="L141" s="130"/>
      <c r="M141" s="131"/>
      <c r="N141" s="132"/>
      <c r="O141" s="133"/>
      <c r="P141" s="134"/>
      <c r="Q141" s="135"/>
      <c r="Z141" s="27"/>
      <c r="AA141" s="75"/>
    </row>
    <row r="142" spans="1:27" ht="20.100000000000001" customHeight="1" x14ac:dyDescent="0.15">
      <c r="A142" s="8"/>
      <c r="B142" s="8"/>
      <c r="C142" s="24"/>
      <c r="D142" s="25"/>
      <c r="E142" s="80"/>
      <c r="F142" s="80"/>
      <c r="G142" s="80"/>
      <c r="H142" s="80"/>
      <c r="I142" s="80"/>
      <c r="J142" s="81"/>
      <c r="K142" s="81"/>
      <c r="L142" s="81"/>
      <c r="M142" s="82"/>
      <c r="N142" s="83"/>
      <c r="O142" s="84"/>
      <c r="P142" s="85"/>
      <c r="Q142" s="85"/>
      <c r="R142" s="86"/>
      <c r="S142" s="86"/>
      <c r="T142" s="86"/>
      <c r="U142" s="86"/>
      <c r="V142" s="86"/>
      <c r="W142" s="86"/>
      <c r="X142" s="86"/>
      <c r="Y142" s="86"/>
      <c r="Z142" s="26"/>
      <c r="AA142" s="37"/>
    </row>
    <row r="143" spans="1:27" ht="15" customHeight="1" x14ac:dyDescent="0.15">
      <c r="A143" s="8"/>
      <c r="B143" s="8"/>
      <c r="C143" s="40"/>
      <c r="D143" s="41"/>
      <c r="E143" s="41"/>
      <c r="F143" s="41"/>
      <c r="G143" s="41"/>
      <c r="H143" s="41"/>
      <c r="I143" s="87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3"/>
    </row>
    <row r="144" spans="1:27" ht="15" customHeight="1" x14ac:dyDescent="0.15">
      <c r="A144" s="8"/>
      <c r="B144" s="8"/>
      <c r="C144" s="22"/>
      <c r="D144" s="26"/>
      <c r="E144" s="26"/>
      <c r="F144" s="26"/>
      <c r="G144" s="26"/>
      <c r="H144" s="26"/>
      <c r="I144" s="88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26"/>
    </row>
    <row r="145" spans="1:29" ht="15" customHeight="1" x14ac:dyDescent="0.15"/>
    <row r="146" spans="1:29" ht="20.100000000000001" customHeight="1" x14ac:dyDescent="0.15">
      <c r="A146" s="8"/>
      <c r="B146" s="8"/>
      <c r="C146" s="92" t="s">
        <v>10</v>
      </c>
      <c r="D146" s="93"/>
      <c r="E146" s="93"/>
      <c r="F146" s="93"/>
      <c r="G146" s="93"/>
      <c r="H146" s="94"/>
      <c r="Z146" s="32"/>
    </row>
    <row r="147" spans="1:29" ht="9.9499999999999993" customHeight="1" x14ac:dyDescent="0.15">
      <c r="A147" s="8"/>
      <c r="B147" s="8"/>
      <c r="C147" s="20"/>
      <c r="D147" s="21"/>
      <c r="E147" s="35"/>
      <c r="F147" s="35"/>
      <c r="G147" s="35"/>
      <c r="H147" s="35"/>
      <c r="I147" s="46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89"/>
    </row>
    <row r="148" spans="1:29" ht="20.100000000000001" customHeight="1" x14ac:dyDescent="0.15">
      <c r="A148" s="8"/>
      <c r="B148" s="8"/>
      <c r="C148" s="20"/>
      <c r="D148" s="100" t="s">
        <v>72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3"/>
      <c r="Z148" s="61"/>
    </row>
    <row r="149" spans="1:29" ht="9.9499999999999993" customHeight="1" x14ac:dyDescent="0.15">
      <c r="A149" s="8"/>
      <c r="B149" s="8"/>
      <c r="C149" s="20"/>
      <c r="D149" s="90"/>
      <c r="E149" s="21"/>
      <c r="F149" s="21"/>
      <c r="G149" s="21"/>
      <c r="H149" s="21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61"/>
    </row>
    <row r="150" spans="1:29" ht="20.100000000000001" customHeight="1" x14ac:dyDescent="0.15">
      <c r="A150" s="8"/>
      <c r="B150" s="8"/>
      <c r="C150" s="24"/>
      <c r="D150" s="25">
        <v>1</v>
      </c>
      <c r="E150" s="91" t="s">
        <v>5</v>
      </c>
      <c r="F150" s="91"/>
      <c r="G150" s="91"/>
      <c r="H150" s="91"/>
      <c r="I150" s="91"/>
      <c r="J150" s="9"/>
      <c r="K150" s="9"/>
      <c r="L150" s="9"/>
      <c r="M150" s="9"/>
      <c r="N150" s="9"/>
      <c r="O150" s="9"/>
      <c r="P150" s="91"/>
      <c r="Q150" s="91"/>
      <c r="Z150" s="27"/>
      <c r="AA150" s="26"/>
      <c r="AB150" s="26"/>
      <c r="AC150" s="26"/>
    </row>
    <row r="151" spans="1:29" ht="72.95" customHeight="1" x14ac:dyDescent="0.15">
      <c r="A151" s="8"/>
      <c r="B151" s="8"/>
      <c r="C151" s="24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27"/>
      <c r="AA151" s="26"/>
      <c r="AB151" s="26"/>
      <c r="AC151" s="26"/>
    </row>
    <row r="152" spans="1:29" ht="20.100000000000001" customHeight="1" x14ac:dyDescent="0.15">
      <c r="A152" s="8"/>
      <c r="B152" s="8"/>
      <c r="C152" s="40"/>
      <c r="D152" s="41"/>
      <c r="E152" s="41"/>
      <c r="F152" s="41"/>
      <c r="G152" s="41"/>
      <c r="H152" s="41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33"/>
    </row>
    <row r="153" spans="1:29" ht="15.75" customHeight="1" x14ac:dyDescent="0.15"/>
  </sheetData>
  <sheetProtection algorithmName="SHA-512" hashValue="HbFCdvN7jxAp5qYF7cbH5k1fnygMXRXvdlCudw1hJTAIyNq4ThhR7ZZSirKC3Ir56z3H/xgkcozxqriX3yciVw==" saltValue="GyRljqmHG3Ov5x8QV32q6Q==" spinCount="100000" sheet="1" objects="1" scenarios="1"/>
  <dataConsolidate/>
  <mergeCells count="136">
    <mergeCell ref="F140:M140"/>
    <mergeCell ref="N140:O140"/>
    <mergeCell ref="P140:Q140"/>
    <mergeCell ref="F141:M141"/>
    <mergeCell ref="N141:O141"/>
    <mergeCell ref="P141:Q141"/>
    <mergeCell ref="F137:M137"/>
    <mergeCell ref="N137:O137"/>
    <mergeCell ref="P137:Q137"/>
    <mergeCell ref="F138:M138"/>
    <mergeCell ref="N138:O138"/>
    <mergeCell ref="P138:Q138"/>
    <mergeCell ref="F139:M139"/>
    <mergeCell ref="N139:O139"/>
    <mergeCell ref="P139:Q139"/>
    <mergeCell ref="F134:M134"/>
    <mergeCell ref="N134:O134"/>
    <mergeCell ref="P134:Q134"/>
    <mergeCell ref="F135:M135"/>
    <mergeCell ref="N135:O135"/>
    <mergeCell ref="P135:Q135"/>
    <mergeCell ref="F136:M136"/>
    <mergeCell ref="N136:O136"/>
    <mergeCell ref="P136:Q136"/>
    <mergeCell ref="F131:M131"/>
    <mergeCell ref="N131:O131"/>
    <mergeCell ref="P131:Q131"/>
    <mergeCell ref="F132:M132"/>
    <mergeCell ref="N132:O132"/>
    <mergeCell ref="P132:Q132"/>
    <mergeCell ref="F133:M133"/>
    <mergeCell ref="N133:O133"/>
    <mergeCell ref="P133:Q133"/>
    <mergeCell ref="F128:M128"/>
    <mergeCell ref="N128:O128"/>
    <mergeCell ref="P128:Q128"/>
    <mergeCell ref="F129:M129"/>
    <mergeCell ref="N129:O129"/>
    <mergeCell ref="P129:Q129"/>
    <mergeCell ref="F130:M130"/>
    <mergeCell ref="N130:O130"/>
    <mergeCell ref="P130:Q130"/>
    <mergeCell ref="F125:M125"/>
    <mergeCell ref="N125:O125"/>
    <mergeCell ref="P125:Q125"/>
    <mergeCell ref="F126:M126"/>
    <mergeCell ref="N126:O126"/>
    <mergeCell ref="P126:Q126"/>
    <mergeCell ref="F127:M127"/>
    <mergeCell ref="N127:O127"/>
    <mergeCell ref="P127:Q127"/>
    <mergeCell ref="F122:M122"/>
    <mergeCell ref="N122:O122"/>
    <mergeCell ref="P122:Q122"/>
    <mergeCell ref="F123:M123"/>
    <mergeCell ref="N123:O123"/>
    <mergeCell ref="P123:Q123"/>
    <mergeCell ref="F124:M124"/>
    <mergeCell ref="N124:O124"/>
    <mergeCell ref="P124:Q124"/>
    <mergeCell ref="F119:M119"/>
    <mergeCell ref="N119:O119"/>
    <mergeCell ref="P119:Q119"/>
    <mergeCell ref="F120:M120"/>
    <mergeCell ref="N120:O120"/>
    <mergeCell ref="P120:Q120"/>
    <mergeCell ref="F121:M121"/>
    <mergeCell ref="N121:O121"/>
    <mergeCell ref="P121:Q121"/>
    <mergeCell ref="F116:M116"/>
    <mergeCell ref="N116:O116"/>
    <mergeCell ref="P116:Q116"/>
    <mergeCell ref="F117:M117"/>
    <mergeCell ref="N117:O117"/>
    <mergeCell ref="P117:Q117"/>
    <mergeCell ref="F118:M118"/>
    <mergeCell ref="N118:O118"/>
    <mergeCell ref="P118:Q118"/>
    <mergeCell ref="D103:Y103"/>
    <mergeCell ref="I81:Y81"/>
    <mergeCell ref="I83:M83"/>
    <mergeCell ref="I96:M96"/>
    <mergeCell ref="I98:M98"/>
    <mergeCell ref="P98:Q98"/>
    <mergeCell ref="F115:M115"/>
    <mergeCell ref="N115:O115"/>
    <mergeCell ref="P115:Q115"/>
    <mergeCell ref="F114:M114"/>
    <mergeCell ref="N114:O114"/>
    <mergeCell ref="P114:Q114"/>
    <mergeCell ref="D151:Y151"/>
    <mergeCell ref="I105:M105"/>
    <mergeCell ref="I107:M107"/>
    <mergeCell ref="C146:H146"/>
    <mergeCell ref="D148:Y148"/>
    <mergeCell ref="I47:M47"/>
    <mergeCell ref="I49:M49"/>
    <mergeCell ref="I100:M100"/>
    <mergeCell ref="E110:Y110"/>
    <mergeCell ref="I85:M85"/>
    <mergeCell ref="C92:H92"/>
    <mergeCell ref="I75:Y75"/>
    <mergeCell ref="D94:Y94"/>
    <mergeCell ref="C65:H65"/>
    <mergeCell ref="D67:Y67"/>
    <mergeCell ref="F111:M111"/>
    <mergeCell ref="N111:O111"/>
    <mergeCell ref="P111:Q111"/>
    <mergeCell ref="F112:M112"/>
    <mergeCell ref="N112:O112"/>
    <mergeCell ref="P112:Q112"/>
    <mergeCell ref="F113:M113"/>
    <mergeCell ref="N113:O113"/>
    <mergeCell ref="P113:Q113"/>
    <mergeCell ref="W1:Z1"/>
    <mergeCell ref="I69:M69"/>
    <mergeCell ref="I71:Y71"/>
    <mergeCell ref="I73:Y73"/>
    <mergeCell ref="J74:Y74"/>
    <mergeCell ref="I79:Y79"/>
    <mergeCell ref="J76:Y76"/>
    <mergeCell ref="I77:Y77"/>
    <mergeCell ref="I41:Y41"/>
    <mergeCell ref="I43:Y43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</mergeCells>
  <phoneticPr fontId="4"/>
  <conditionalFormatting sqref="I15:M15">
    <cfRule type="expression" dxfId="18" priority="19" stopIfTrue="1">
      <formula>TRIM($I15)=""</formula>
    </cfRule>
  </conditionalFormatting>
  <conditionalFormatting sqref="I47:M47">
    <cfRule type="expression" dxfId="17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6" priority="14" stopIfTrue="1">
      <formula>IF(I49="", FALSE, NOT(AND(ISNUMBER(VALUE(SUBSTITUTE(I49,"-",""))), IFERROR(SEARCH("-",I49),0)&gt;0)))</formula>
    </cfRule>
  </conditionalFormatting>
  <conditionalFormatting sqref="I83:M83">
    <cfRule type="expression" dxfId="15" priority="9" stopIfTrue="1">
      <formula>IF(I83="", FALSE, NOT(AND(ISNUMBER(VALUE(SUBSTITUTE(I83,"-",""))), IFERROR(SEARCH("-",I83),0)&gt;0)))</formula>
    </cfRule>
  </conditionalFormatting>
  <conditionalFormatting sqref="I85:M85">
    <cfRule type="expression" dxfId="14" priority="8" stopIfTrue="1">
      <formula>IF(I85="", FALSE, NOT(AND(ISNUMBER(VALUE(SUBSTITUTE(I85,"-",""))), IFERROR(SEARCH("-",I85),0)&gt;0)))</formula>
    </cfRule>
  </conditionalFormatting>
  <conditionalFormatting sqref="I96:M96">
    <cfRule type="expression" dxfId="13" priority="6" stopIfTrue="1">
      <formula>AND($I96&lt;&gt;"無", $I96&lt;&gt;"有")</formula>
    </cfRule>
  </conditionalFormatting>
  <conditionalFormatting sqref="I98:M98">
    <cfRule type="expression" dxfId="12" priority="5" stopIfTrue="1">
      <formula>AND($I96="有",ISBLANK($I98))</formula>
    </cfRule>
  </conditionalFormatting>
  <conditionalFormatting sqref="I100:M100">
    <cfRule type="expression" dxfId="11" priority="3" stopIfTrue="1">
      <formula>AND($I96="有",ISBLANK($I100))</formula>
    </cfRule>
  </conditionalFormatting>
  <conditionalFormatting sqref="I105:M105">
    <cfRule type="expression" dxfId="10" priority="2" stopIfTrue="1">
      <formula>AND($I105&lt;&gt;"無", $I105&lt;&gt;"有")</formula>
    </cfRule>
  </conditionalFormatting>
  <conditionalFormatting sqref="I107:M107">
    <cfRule type="expression" dxfId="9" priority="1" stopIfTrue="1">
      <formula>AND($I105="有",ISBLANK($I107))</formula>
    </cfRule>
  </conditionalFormatting>
  <conditionalFormatting sqref="I35:Y35">
    <cfRule type="expression" dxfId="8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7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6" priority="16" stopIfTrue="1">
      <formula>IF(I45="", FALSE, NOT(OR(IFERROR(SEARCH(" ",TRIM(I45)),0)&gt;0, IFERROR(SEARCH("　",TRIM(I45)),0)&gt;0)))</formula>
    </cfRule>
  </conditionalFormatting>
  <conditionalFormatting sqref="I51:Y51">
    <cfRule type="expression" dxfId="5" priority="13" stopIfTrue="1">
      <formula>IF(I51="", FALSE, NOT(IFERROR(SEARCH("@",I51),0)&gt;0))</formula>
    </cfRule>
  </conditionalFormatting>
  <conditionalFormatting sqref="I71:Y71">
    <cfRule type="expression" dxfId="4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3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2" priority="10" stopIfTrue="1">
      <formula>IF(I81="", FALSE, NOT(OR(IFERROR(SEARCH(" ",TRIM(I81)),0)&gt;0, IFERROR(SEARCH("　",TRIM(I81)),0)&gt;0)))</formula>
    </cfRule>
  </conditionalFormatting>
  <conditionalFormatting sqref="I87:Y87">
    <cfRule type="expression" dxfId="1" priority="7" stopIfTrue="1">
      <formula>IF(I87="", FALSE, NOT(IFERROR(SEARCH("@",I87),0)&gt;0))</formula>
    </cfRule>
  </conditionalFormatting>
  <conditionalFormatting sqref="P98:Q98">
    <cfRule type="expression" dxfId="0" priority="4" stopIfTrue="1">
      <formula>AND($I96="有", OR(NOT(ISNUMBER(VALUE(P98))), TRIM(P98)="", LEN(P98)&lt;&gt;6))</formula>
    </cfRule>
  </conditionalFormatting>
  <dataValidations count="9">
    <dataValidation type="date" imeMode="halfAlpha" allowBlank="1" showInputMessage="1" showErrorMessage="1" error="有効な日付を入力してください" sqref="I15:M15 I107:M107 I100:M100" xr:uid="{FD20C55F-7726-414A-A370-7AF1F8CFB8A5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E7F84431-8256-4A05-B316-A6011E211E99}">
      <formula1>0</formula1>
      <formula2>9999999</formula2>
    </dataValidation>
    <dataValidation errorStyle="warning" imeMode="hiragana" allowBlank="1" showInputMessage="1" showErrorMessage="1" sqref="I35:Y35 D151:Y151 I81:Y81 I77:Y77 I75:Y75 I71:Y71 I45:Y45 I41:Y41 I39:Y39" xr:uid="{6880AFB8-5277-4BD5-8756-9E1A560F14CC}"/>
    <dataValidation errorStyle="warning" imeMode="fullKatakana" allowBlank="1" showInputMessage="1" showErrorMessage="1" sqref="I37:Y37 I79:Y79 I73:Y73 I43:Y43" xr:uid="{B957E69E-A54D-40A8-9C96-A8C2B35A424D}"/>
    <dataValidation errorStyle="warning" imeMode="halfAlpha" allowBlank="1" showInputMessage="1" showErrorMessage="1" sqref="I47:M47 P98:Q98 I87:Y87 I85:M85 I83:M83 I51:Y51 I49:M49" xr:uid="{8862B8E5-080E-4E73-A00B-D0BDE65E7ED9}"/>
    <dataValidation type="list" imeMode="halfAlpha" allowBlank="1" showInputMessage="1" showErrorMessage="1" error="リストから選択してください" sqref="I96:M96 I105:M105" xr:uid="{0E2AF74F-8435-434D-B675-85D811DE5247}">
      <formula1>"無,有"</formula1>
    </dataValidation>
    <dataValidation type="list" imeMode="halfAlpha" allowBlank="1" showInputMessage="1" showErrorMessage="1" error="リストから選択してください" sqref="I98:M98" xr:uid="{AEA76266-73DB-4911-AD58-FEDF609F4DB9}">
      <formula1>許可コード</formula1>
    </dataValidation>
    <dataValidation type="list" imeMode="halfAlpha" allowBlank="1" showInputMessage="1" showErrorMessage="1" error="リストから選択してください" sqref="N112:O140" xr:uid="{44F883E4-5032-470A-AB82-A88AC6AC55CB}">
      <formula1>"一般,特定,　"</formula1>
    </dataValidation>
    <dataValidation type="whole" imeMode="halfAlpha" allowBlank="1" showInputMessage="1" showErrorMessage="1" error="有効な数字を入力してください" sqref="P112:Q141" xr:uid="{3EA8AADE-B824-4328-B561-531C66676C6B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167</v>
      </c>
    </row>
    <row r="4" spans="1:1" x14ac:dyDescent="0.15">
      <c r="A4" t="s">
        <v>168</v>
      </c>
    </row>
    <row r="10" spans="1:1" x14ac:dyDescent="0.15">
      <c r="A10" s="1" t="s">
        <v>166</v>
      </c>
    </row>
    <row r="11" spans="1:1" x14ac:dyDescent="0.15">
      <c r="A11" s="1" t="s">
        <v>25</v>
      </c>
    </row>
    <row r="12" spans="1:1" x14ac:dyDescent="0.15">
      <c r="A12" s="1" t="s">
        <v>26</v>
      </c>
    </row>
    <row r="13" spans="1:1" x14ac:dyDescent="0.15">
      <c r="A13" s="1" t="s">
        <v>27</v>
      </c>
    </row>
    <row r="14" spans="1:1" x14ac:dyDescent="0.15">
      <c r="A14" s="1" t="s">
        <v>28</v>
      </c>
    </row>
    <row r="15" spans="1:1" x14ac:dyDescent="0.15">
      <c r="A15" s="1" t="s">
        <v>29</v>
      </c>
    </row>
    <row r="16" spans="1:1" x14ac:dyDescent="0.15">
      <c r="A16" s="1" t="s">
        <v>30</v>
      </c>
    </row>
    <row r="17" spans="1:1" x14ac:dyDescent="0.15">
      <c r="A17" s="1" t="s">
        <v>31</v>
      </c>
    </row>
    <row r="18" spans="1:1" x14ac:dyDescent="0.15">
      <c r="A18" s="1" t="s">
        <v>32</v>
      </c>
    </row>
    <row r="19" spans="1:1" x14ac:dyDescent="0.15">
      <c r="A19" s="1" t="s">
        <v>33</v>
      </c>
    </row>
    <row r="20" spans="1:1" x14ac:dyDescent="0.15">
      <c r="A20" s="1" t="s">
        <v>34</v>
      </c>
    </row>
    <row r="21" spans="1:1" x14ac:dyDescent="0.15">
      <c r="A21" s="1" t="s">
        <v>35</v>
      </c>
    </row>
    <row r="22" spans="1:1" x14ac:dyDescent="0.15">
      <c r="A22" s="1" t="s">
        <v>36</v>
      </c>
    </row>
    <row r="23" spans="1:1" x14ac:dyDescent="0.15">
      <c r="A23" s="1" t="s">
        <v>37</v>
      </c>
    </row>
    <row r="24" spans="1:1" x14ac:dyDescent="0.15">
      <c r="A24" s="1" t="s">
        <v>38</v>
      </c>
    </row>
    <row r="25" spans="1:1" x14ac:dyDescent="0.15">
      <c r="A25" s="1" t="s">
        <v>39</v>
      </c>
    </row>
    <row r="26" spans="1:1" x14ac:dyDescent="0.15">
      <c r="A26" s="1" t="s">
        <v>40</v>
      </c>
    </row>
    <row r="27" spans="1:1" x14ac:dyDescent="0.15">
      <c r="A27" s="1" t="s">
        <v>41</v>
      </c>
    </row>
    <row r="28" spans="1:1" x14ac:dyDescent="0.15">
      <c r="A28" s="1" t="s">
        <v>42</v>
      </c>
    </row>
    <row r="29" spans="1:1" x14ac:dyDescent="0.15">
      <c r="A29" s="1" t="s">
        <v>43</v>
      </c>
    </row>
    <row r="30" spans="1:1" x14ac:dyDescent="0.15">
      <c r="A30" s="1" t="s">
        <v>44</v>
      </c>
    </row>
    <row r="31" spans="1:1" x14ac:dyDescent="0.15">
      <c r="A31" s="1" t="s">
        <v>45</v>
      </c>
    </row>
    <row r="32" spans="1:1" x14ac:dyDescent="0.15">
      <c r="A32" s="1" t="s">
        <v>46</v>
      </c>
    </row>
    <row r="33" spans="1:1" x14ac:dyDescent="0.15">
      <c r="A33" s="1" t="s">
        <v>47</v>
      </c>
    </row>
    <row r="34" spans="1:1" x14ac:dyDescent="0.15">
      <c r="A34" s="1" t="s">
        <v>48</v>
      </c>
    </row>
    <row r="35" spans="1:1" x14ac:dyDescent="0.15">
      <c r="A35" s="1" t="s">
        <v>49</v>
      </c>
    </row>
    <row r="36" spans="1:1" x14ac:dyDescent="0.15">
      <c r="A36" s="1" t="s">
        <v>50</v>
      </c>
    </row>
    <row r="37" spans="1:1" x14ac:dyDescent="0.15">
      <c r="A37" s="1" t="s">
        <v>51</v>
      </c>
    </row>
    <row r="38" spans="1:1" x14ac:dyDescent="0.15">
      <c r="A38" s="1" t="s">
        <v>52</v>
      </c>
    </row>
    <row r="39" spans="1:1" x14ac:dyDescent="0.15">
      <c r="A39" s="1" t="s">
        <v>53</v>
      </c>
    </row>
    <row r="40" spans="1:1" x14ac:dyDescent="0.15">
      <c r="A40" s="1" t="s">
        <v>54</v>
      </c>
    </row>
    <row r="41" spans="1:1" x14ac:dyDescent="0.15">
      <c r="A41" s="1" t="s">
        <v>55</v>
      </c>
    </row>
    <row r="42" spans="1:1" x14ac:dyDescent="0.15">
      <c r="A42" s="1" t="s">
        <v>56</v>
      </c>
    </row>
    <row r="43" spans="1:1" x14ac:dyDescent="0.15">
      <c r="A43" s="1" t="s">
        <v>57</v>
      </c>
    </row>
    <row r="44" spans="1:1" x14ac:dyDescent="0.15">
      <c r="A44" s="1" t="s">
        <v>58</v>
      </c>
    </row>
    <row r="45" spans="1:1" x14ac:dyDescent="0.15">
      <c r="A45" s="1" t="s">
        <v>59</v>
      </c>
    </row>
    <row r="46" spans="1:1" x14ac:dyDescent="0.15">
      <c r="A46" s="1" t="s">
        <v>60</v>
      </c>
    </row>
    <row r="47" spans="1:1" x14ac:dyDescent="0.15">
      <c r="A47" s="1" t="s">
        <v>61</v>
      </c>
    </row>
    <row r="48" spans="1:1" x14ac:dyDescent="0.15">
      <c r="A48" s="1" t="s">
        <v>62</v>
      </c>
    </row>
    <row r="49" spans="1:1" x14ac:dyDescent="0.15">
      <c r="A49" s="1" t="s">
        <v>63</v>
      </c>
    </row>
    <row r="50" spans="1:1" x14ac:dyDescent="0.15">
      <c r="A50" s="1" t="s">
        <v>64</v>
      </c>
    </row>
    <row r="51" spans="1:1" x14ac:dyDescent="0.15">
      <c r="A51" s="1" t="s">
        <v>65</v>
      </c>
    </row>
    <row r="52" spans="1:1" x14ac:dyDescent="0.15">
      <c r="A52" s="1" t="s">
        <v>66</v>
      </c>
    </row>
    <row r="53" spans="1:1" x14ac:dyDescent="0.15">
      <c r="A53" s="1" t="s">
        <v>67</v>
      </c>
    </row>
    <row r="54" spans="1:1" x14ac:dyDescent="0.15">
      <c r="A54" s="1" t="s">
        <v>68</v>
      </c>
    </row>
    <row r="55" spans="1:1" x14ac:dyDescent="0.15">
      <c r="A55" s="1" t="s">
        <v>69</v>
      </c>
    </row>
    <row r="56" spans="1:1" x14ac:dyDescent="0.15">
      <c r="A56" s="1" t="s">
        <v>70</v>
      </c>
    </row>
    <row r="57" spans="1:1" x14ac:dyDescent="0.15">
      <c r="A57" s="1" t="s">
        <v>71</v>
      </c>
    </row>
  </sheetData>
  <sheetProtection algorithmName="SHA-512" hashValue="FAKS16lyLzyJVGnXIG9PVANmow7MHtFh6u1A2V/yJJXPvHhHAZNP8L3EycLbi16qSbFdns/GDeyWoijOL4jI4Q==" saltValue="acLumOXPfvNqjGQFV1XwG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2020-03-25T02:36:50Z</cp:lastPrinted>
  <dcterms:created xsi:type="dcterms:W3CDTF">2018-07-20T07:50:20Z</dcterms:created>
  <dcterms:modified xsi:type="dcterms:W3CDTF">2018-07-20T07:50:20Z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